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tm.local\dfs\DOC\folders\Королев\Рабочий стол\Продукция\"/>
    </mc:Choice>
  </mc:AlternateContent>
  <bookViews>
    <workbookView xWindow="28680" yWindow="-120" windowWidth="29040" windowHeight="15840"/>
  </bookViews>
  <sheets>
    <sheet name="ОЛ" sheetId="1" r:id="rId1"/>
    <sheet name="Заявка" sheetId="2" state="hidden" r:id="rId2"/>
    <sheet name="Сис данные" sheetId="3" state="hidden" r:id="rId3"/>
  </sheets>
  <externalReferences>
    <externalReference r:id="rId4"/>
  </externalReferences>
  <definedNames>
    <definedName name="Номерпапки">'[1]Журнал заявок'!#REF!</definedName>
    <definedName name="_xlnm.Print_Area" localSheetId="1">Заявка!$A$1:$K$46</definedName>
    <definedName name="_xlnm.Print_Area" localSheetId="0">ОЛ!$A$1:$K$46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9" i="2"/>
  <c r="I12" i="2"/>
  <c r="I11" i="2"/>
  <c r="C10" i="2"/>
  <c r="C9" i="2"/>
  <c r="E5" i="2"/>
  <c r="C4" i="2"/>
  <c r="C29" i="2"/>
  <c r="E31" i="2"/>
  <c r="E30" i="2"/>
  <c r="E44" i="2"/>
  <c r="E43" i="2"/>
  <c r="E42" i="2"/>
  <c r="I31" i="2"/>
  <c r="I30" i="2"/>
  <c r="E29" i="2"/>
  <c r="J28" i="2"/>
  <c r="E28" i="2"/>
  <c r="J27" i="2"/>
  <c r="E27" i="2"/>
  <c r="J26" i="2"/>
  <c r="E26" i="2"/>
  <c r="J25" i="2"/>
  <c r="E25" i="2"/>
  <c r="J24" i="2"/>
  <c r="I24" i="2"/>
  <c r="H24" i="2"/>
  <c r="G24" i="2"/>
  <c r="F24" i="2"/>
  <c r="E24" i="2"/>
  <c r="J23" i="2"/>
  <c r="I23" i="2"/>
  <c r="H23" i="2"/>
  <c r="G23" i="2"/>
  <c r="F23" i="2"/>
  <c r="E23" i="2"/>
  <c r="J22" i="2"/>
  <c r="E22" i="2"/>
  <c r="J21" i="2"/>
  <c r="E21" i="2"/>
  <c r="J20" i="2"/>
  <c r="I20" i="2"/>
  <c r="H20" i="2"/>
  <c r="G20" i="2"/>
  <c r="F20" i="2"/>
  <c r="E20" i="2"/>
  <c r="J19" i="2"/>
  <c r="I19" i="2"/>
  <c r="H19" i="2"/>
  <c r="G19" i="2"/>
  <c r="F19" i="2"/>
  <c r="E19" i="2"/>
  <c r="J18" i="2"/>
  <c r="I18" i="2"/>
  <c r="H18" i="2"/>
  <c r="G18" i="2"/>
  <c r="F18" i="2"/>
  <c r="E18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C11" i="2"/>
  <c r="C5" i="2"/>
  <c r="E2" i="2"/>
  <c r="S1" i="2"/>
  <c r="F1" i="2"/>
  <c r="S2" i="2" s="1"/>
  <c r="A5" i="1"/>
  <c r="A3" i="2" l="1"/>
  <c r="AH2" i="2"/>
  <c r="AH3" i="2" s="1"/>
</calcChain>
</file>

<file path=xl/sharedStrings.xml><?xml version="1.0" encoding="utf-8"?>
<sst xmlns="http://schemas.openxmlformats.org/spreadsheetml/2006/main" count="143" uniqueCount="106">
  <si>
    <t>Опросный лист на встроенные трансформаторы тока</t>
  </si>
  <si>
    <t xml:space="preserve">Заказчик </t>
  </si>
  <si>
    <t>Номер опросного листа</t>
  </si>
  <si>
    <t>Параметры</t>
  </si>
  <si>
    <t>Тип трансформатора</t>
  </si>
  <si>
    <t>ТВ-ЗТМ</t>
  </si>
  <si>
    <t xml:space="preserve">Номер позиции </t>
  </si>
  <si>
    <t>Тип климатического исполнения</t>
  </si>
  <si>
    <t>О 2</t>
  </si>
  <si>
    <t>Количество</t>
  </si>
  <si>
    <t>Номинальное напряжение ввода, кВ</t>
  </si>
  <si>
    <t>Стандарт</t>
  </si>
  <si>
    <t>ГОСТ 7746</t>
  </si>
  <si>
    <t>Среда эксплуатации</t>
  </si>
  <si>
    <t>Трансф. масло</t>
  </si>
  <si>
    <t>Технические данные:</t>
  </si>
  <si>
    <t>Рабочая отпайка (основная)</t>
  </si>
  <si>
    <t>Номер отпайки/номер обмотки(для ТВЛ)</t>
  </si>
  <si>
    <t>И1-И2</t>
  </si>
  <si>
    <t>И1-И3</t>
  </si>
  <si>
    <t>И1-И4</t>
  </si>
  <si>
    <t>И1-И5</t>
  </si>
  <si>
    <t>Номинальный первичный ток, А*</t>
  </si>
  <si>
    <t>Номинальный вторичный ток, А*</t>
  </si>
  <si>
    <t>Класс точности*</t>
  </si>
  <si>
    <r>
      <t>Номинальная вторичная нагрузка, В</t>
    </r>
    <r>
      <rPr>
        <b/>
        <sz val="8"/>
        <color theme="1"/>
        <rFont val="Calibri"/>
        <family val="2"/>
        <charset val="204"/>
        <scheme val="minor"/>
      </rPr>
      <t>х</t>
    </r>
    <r>
      <rPr>
        <b/>
        <sz val="11"/>
        <color theme="1"/>
        <rFont val="Calibri"/>
        <family val="2"/>
        <charset val="204"/>
        <scheme val="minor"/>
      </rPr>
      <t>А*</t>
    </r>
  </si>
  <si>
    <t>Номинальная предельная кратность Кбном (для защиты)/   Номинальный коэффициент безопасности Кном (для измерения)</t>
  </si>
  <si>
    <t>Ток термической стойкости, кА</t>
  </si>
  <si>
    <t>Время протекания тока терм.стойкости, с</t>
  </si>
  <si>
    <t>Количество вторичных обмоток (для ТВЛ)</t>
  </si>
  <si>
    <t>Cопротивления R2/Х2, Ом, не более</t>
  </si>
  <si>
    <r>
      <t>Длина выводов, м/сечение, мм</t>
    </r>
    <r>
      <rPr>
        <b/>
        <sz val="11"/>
        <color theme="1"/>
        <rFont val="Calibri"/>
        <family val="2"/>
        <charset val="204"/>
      </rPr>
      <t>²</t>
    </r>
  </si>
  <si>
    <t>Габариты трансформатора , мм</t>
  </si>
  <si>
    <t>dmin</t>
  </si>
  <si>
    <t>Dmax</t>
  </si>
  <si>
    <t>Нmax</t>
  </si>
  <si>
    <t>-</t>
  </si>
  <si>
    <t>Кривая предельной кратности</t>
  </si>
  <si>
    <t>Кривая намагничивания</t>
  </si>
  <si>
    <t>Особые условия</t>
  </si>
  <si>
    <t xml:space="preserve">Примечания: </t>
  </si>
  <si>
    <t>*Обязательны для заполнения</t>
  </si>
  <si>
    <t>**Указать в паспорте на изделие</t>
  </si>
  <si>
    <t>*** Отметить при возможности отступления от заданных параметров (для сложных исполнений)</t>
  </si>
  <si>
    <t>Толеранс: Dmax и Hmax − минус 15 мм, dmin − плюс 15 мм.</t>
  </si>
  <si>
    <t>Прилагающаяся документация: паспорт (1 экземпляр(а), русский); руководство по эксплуатации с указаниями по транспортированию и хранению, монтажу и вводу в эксплуатацию; протоколы приемо-сдаточных испытаний; свидетельство о поверке.</t>
  </si>
  <si>
    <t>Заявка №</t>
  </si>
  <si>
    <t>\\ztm.local\dfs\DOC\folders\ОТДЕЛ ПРОДАЖ\1. Заявки на ТВ-ЗТМ\</t>
  </si>
  <si>
    <t>от</t>
  </si>
  <si>
    <t>г.</t>
  </si>
  <si>
    <t>Основание</t>
  </si>
  <si>
    <t>Исполнитель</t>
  </si>
  <si>
    <t>Подпись</t>
  </si>
  <si>
    <t>Ном. пред. кратность Кбном (для защиты)/   Ном. коэфф. безопасности Кном (для измерения)</t>
  </si>
  <si>
    <t>Доп. Информация</t>
  </si>
  <si>
    <t>Согласование</t>
  </si>
  <si>
    <t>Отдел (должность)</t>
  </si>
  <si>
    <t>Параметр</t>
  </si>
  <si>
    <t>Дата</t>
  </si>
  <si>
    <t>Руководитель отдела продаж</t>
  </si>
  <si>
    <t>Предварительный срок поставки</t>
  </si>
  <si>
    <t xml:space="preserve"> </t>
  </si>
  <si>
    <t xml:space="preserve">1. цена </t>
  </si>
  <si>
    <t>2. ТС</t>
  </si>
  <si>
    <t xml:space="preserve">3. ГЧ </t>
  </si>
  <si>
    <t>Конструкторский отдел</t>
  </si>
  <si>
    <t>Материалы</t>
  </si>
  <si>
    <t xml:space="preserve">  </t>
  </si>
  <si>
    <t xml:space="preserve">Тех. спецификация </t>
  </si>
  <si>
    <t>Габаритный чертеж</t>
  </si>
  <si>
    <t>Предпол. срок КД</t>
  </si>
  <si>
    <t>5 дней с выхода ЗЗ</t>
  </si>
  <si>
    <t>ОФК</t>
  </si>
  <si>
    <t>Цена выдана</t>
  </si>
  <si>
    <t>Тип ТТ</t>
  </si>
  <si>
    <t>Напряжение ввода</t>
  </si>
  <si>
    <t>УХЛ 2</t>
  </si>
  <si>
    <t>ТВЛ-ЗТМ</t>
  </si>
  <si>
    <t>УХЛ1</t>
  </si>
  <si>
    <t>Королев</t>
  </si>
  <si>
    <t>Ефремов</t>
  </si>
  <si>
    <t>У 2</t>
  </si>
  <si>
    <t>Т 1</t>
  </si>
  <si>
    <t>Отпайки</t>
  </si>
  <si>
    <t>Т 2</t>
  </si>
  <si>
    <t>И1-И6</t>
  </si>
  <si>
    <t>ХЛ 2</t>
  </si>
  <si>
    <t>S1-S2</t>
  </si>
  <si>
    <t>S1-S3</t>
  </si>
  <si>
    <t>S1-S4</t>
  </si>
  <si>
    <t>S1-S5</t>
  </si>
  <si>
    <t>S1-S6</t>
  </si>
  <si>
    <t>I2ном</t>
  </si>
  <si>
    <t>0,2S</t>
  </si>
  <si>
    <t>0,5S</t>
  </si>
  <si>
    <t>Время протекания тока термики</t>
  </si>
  <si>
    <t>5P</t>
  </si>
  <si>
    <t>10P</t>
  </si>
  <si>
    <t>Нормативный документ</t>
  </si>
  <si>
    <t>5PR</t>
  </si>
  <si>
    <t>10PR</t>
  </si>
  <si>
    <t>Элегаз</t>
  </si>
  <si>
    <t>ГОСТ Р МЭК 61869</t>
  </si>
  <si>
    <t>Воздух</t>
  </si>
  <si>
    <t>Доп. Информация (указать если требуется)</t>
  </si>
  <si>
    <t>Н1max (для ТВЛ)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</si>
</sst>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4" tint="0.7999816888943144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4" tint="0.79998168889431442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3" xfId="0" applyBorder="1"/>
    <xf numFmtId="0" fontId="0" fillId="0" borderId="4" xfId="0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" xfId="0" applyFill="1" applyBorder="1"/>
    <xf numFmtId="0" fontId="0" fillId="0" borderId="1" xfId="0" applyBorder="1"/>
    <xf numFmtId="0" fontId="0" fillId="0" borderId="12" xfId="0" applyBorder="1"/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17" xfId="0" applyBorder="1"/>
    <xf numFmtId="0" fontId="4" fillId="0" borderId="4" xfId="0" applyFont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17" fillId="0" borderId="4" xfId="2" applyBorder="1"/>
    <xf numFmtId="0" fontId="0" fillId="0" borderId="4" xfId="0" applyBorder="1" applyProtection="1">
      <protection locked="0"/>
    </xf>
    <xf numFmtId="14" fontId="4" fillId="0" borderId="4" xfId="0" applyNumberFormat="1" applyFont="1" applyBorder="1" applyAlignment="1" applyProtection="1">
      <alignment vertical="center" wrapText="1"/>
      <protection locked="0"/>
    </xf>
    <xf numFmtId="14" fontId="4" fillId="0" borderId="4" xfId="0" applyNumberFormat="1" applyFont="1" applyBorder="1" applyAlignment="1" applyProtection="1">
      <alignment horizontal="right" vertical="center" wrapText="1"/>
      <protection locked="0"/>
    </xf>
    <xf numFmtId="0" fontId="18" fillId="0" borderId="4" xfId="0" applyFont="1" applyBorder="1" applyAlignment="1">
      <alignment vertical="center" wrapText="1"/>
    </xf>
    <xf numFmtId="14" fontId="18" fillId="0" borderId="4" xfId="0" applyNumberFormat="1" applyFont="1" applyBorder="1" applyAlignment="1">
      <alignment vertical="center" wrapText="1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2" borderId="2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2" borderId="0" xfId="0" applyFill="1" applyProtection="1">
      <protection locked="0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3" borderId="24" xfId="0" applyFill="1" applyBorder="1"/>
    <xf numFmtId="0" fontId="0" fillId="0" borderId="0" xfId="0" applyAlignment="1">
      <alignment horizontal="center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vertical="center" wrapText="1"/>
      <protection locked="0"/>
    </xf>
    <xf numFmtId="165" fontId="10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left" vertical="center" wrapText="1"/>
      <protection locked="0"/>
    </xf>
    <xf numFmtId="0" fontId="11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vertical="center"/>
    </xf>
    <xf numFmtId="14" fontId="20" fillId="4" borderId="24" xfId="0" applyNumberFormat="1" applyFont="1" applyFill="1" applyBorder="1" applyAlignment="1" applyProtection="1">
      <alignment vertical="center" wrapText="1"/>
      <protection locked="0"/>
    </xf>
    <xf numFmtId="14" fontId="21" fillId="4" borderId="24" xfId="0" applyNumberFormat="1" applyFont="1" applyFill="1" applyBorder="1" applyAlignment="1" applyProtection="1">
      <alignment vertical="center" wrapText="1"/>
      <protection locked="0"/>
    </xf>
    <xf numFmtId="0" fontId="20" fillId="4" borderId="24" xfId="0" applyFont="1" applyFill="1" applyBorder="1" applyAlignment="1">
      <alignment horizontal="left" vertical="center"/>
    </xf>
    <xf numFmtId="0" fontId="20" fillId="4" borderId="24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>
      <alignment horizontal="left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>
      <alignment horizontal="left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/>
    </xf>
    <xf numFmtId="0" fontId="7" fillId="4" borderId="4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left" vertical="center" wrapText="1"/>
    </xf>
    <xf numFmtId="164" fontId="2" fillId="4" borderId="11" xfId="0" applyNumberFormat="1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 applyProtection="1">
      <alignment horizontal="center" vertical="center" wrapText="1"/>
      <protection locked="0"/>
    </xf>
    <xf numFmtId="165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11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 applyProtection="1">
      <alignment horizontal="left" vertical="top" wrapText="1"/>
      <protection locked="0"/>
    </xf>
    <xf numFmtId="0" fontId="14" fillId="5" borderId="11" xfId="0" applyFont="1" applyFill="1" applyBorder="1" applyAlignment="1" applyProtection="1">
      <alignment horizontal="left" vertical="top" wrapText="1"/>
      <protection locked="0"/>
    </xf>
    <xf numFmtId="0" fontId="11" fillId="5" borderId="11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0" fillId="2" borderId="4" xfId="1" applyFont="1" applyFill="1" applyBorder="1" applyAlignment="1">
      <alignment horizontal="left" wrapText="1"/>
    </xf>
    <xf numFmtId="0" fontId="10" fillId="2" borderId="4" xfId="1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0" fontId="15" fillId="5" borderId="2" xfId="0" applyFont="1" applyFill="1" applyBorder="1" applyAlignment="1" applyProtection="1">
      <alignment horizontal="center" vertical="top" wrapText="1"/>
      <protection locked="0"/>
    </xf>
    <xf numFmtId="0" fontId="15" fillId="5" borderId="18" xfId="0" applyFont="1" applyFill="1" applyBorder="1" applyAlignment="1" applyProtection="1">
      <alignment horizontal="center" vertical="top" wrapText="1"/>
      <protection locked="0"/>
    </xf>
    <xf numFmtId="0" fontId="15" fillId="5" borderId="6" xfId="0" applyFont="1" applyFill="1" applyBorder="1" applyAlignment="1" applyProtection="1">
      <alignment horizontal="center" vertical="top" wrapText="1"/>
      <protection locked="0"/>
    </xf>
    <xf numFmtId="0" fontId="15" fillId="5" borderId="7" xfId="0" applyFont="1" applyFill="1" applyBorder="1" applyAlignment="1" applyProtection="1">
      <alignment horizontal="center" vertical="top" wrapText="1"/>
      <protection locked="0"/>
    </xf>
    <xf numFmtId="0" fontId="15" fillId="5" borderId="9" xfId="0" applyFont="1" applyFill="1" applyBorder="1" applyAlignment="1" applyProtection="1">
      <alignment horizontal="center" vertical="top" wrapText="1"/>
      <protection locked="0"/>
    </xf>
    <xf numFmtId="0" fontId="16" fillId="2" borderId="4" xfId="1" applyFont="1" applyFill="1" applyBorder="1" applyAlignment="1">
      <alignment horizontal="left"/>
    </xf>
    <xf numFmtId="0" fontId="10" fillId="2" borderId="4" xfId="1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2" borderId="4" xfId="1" applyFont="1" applyFill="1" applyBorder="1" applyAlignment="1">
      <alignment horizontal="left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0" borderId="11" xfId="0" applyFont="1" applyBorder="1" applyAlignment="1" applyProtection="1">
      <alignment horizontal="right" vertical="center" wrapText="1"/>
      <protection locked="0"/>
    </xf>
    <xf numFmtId="0" fontId="4" fillId="0" borderId="17" xfId="0" applyFont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/>
    </xf>
    <xf numFmtId="0" fontId="0" fillId="5" borderId="2" xfId="0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 wrapText="1"/>
    </xf>
    <xf numFmtId="165" fontId="10" fillId="5" borderId="11" xfId="0" applyNumberFormat="1" applyFont="1" applyFill="1" applyBorder="1" applyAlignment="1">
      <alignment horizontal="center" vertical="center" wrapText="1"/>
    </xf>
    <xf numFmtId="165" fontId="10" fillId="5" borderId="17" xfId="0" applyNumberFormat="1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15" fillId="5" borderId="18" xfId="0" applyFont="1" applyFill="1" applyBorder="1" applyAlignment="1" applyProtection="1">
      <alignment horizontal="center" vertical="center" wrapText="1"/>
      <protection locked="0"/>
    </xf>
    <xf numFmtId="0" fontId="15" fillId="5" borderId="6" xfId="0" applyFont="1" applyFill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left" vertical="center" wrapText="1"/>
    </xf>
    <xf numFmtId="0" fontId="20" fillId="4" borderId="26" xfId="0" applyFont="1" applyFill="1" applyBorder="1" applyAlignment="1">
      <alignment horizontal="left" vertical="center" wrapText="1"/>
    </xf>
    <xf numFmtId="14" fontId="20" fillId="5" borderId="25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24" xfId="0" applyFont="1" applyFill="1" applyBorder="1" applyAlignment="1" applyProtection="1">
      <alignment horizontal="center" vertical="center"/>
      <protection locked="0"/>
    </xf>
    <xf numFmtId="0" fontId="10" fillId="5" borderId="24" xfId="0" applyFont="1" applyFill="1" applyBorder="1" applyAlignment="1" applyProtection="1">
      <alignment horizontal="center"/>
      <protection locked="0"/>
    </xf>
    <xf numFmtId="14" fontId="20" fillId="5" borderId="27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8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9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30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31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>
      <alignment horizontal="center"/>
    </xf>
    <xf numFmtId="0" fontId="16" fillId="2" borderId="22" xfId="1" applyFont="1" applyFill="1" applyBorder="1" applyAlignment="1">
      <alignment horizontal="center"/>
    </xf>
    <xf numFmtId="0" fontId="16" fillId="2" borderId="23" xfId="1" applyFont="1" applyFill="1" applyBorder="1" applyAlignment="1">
      <alignment horizontal="center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/>
    </xf>
    <xf numFmtId="0" fontId="20" fillId="4" borderId="34" xfId="0" applyFont="1" applyFill="1" applyBorder="1" applyAlignment="1">
      <alignment horizontal="center"/>
    </xf>
    <xf numFmtId="0" fontId="20" fillId="5" borderId="35" xfId="0" applyFont="1" applyFill="1" applyBorder="1" applyAlignment="1" applyProtection="1">
      <alignment horizontal="left" vertical="center"/>
      <protection locked="0"/>
    </xf>
    <xf numFmtId="0" fontId="20" fillId="5" borderId="26" xfId="0" applyFont="1" applyFill="1" applyBorder="1" applyAlignment="1" applyProtection="1">
      <alignment horizontal="left" vertical="center"/>
      <protection locked="0"/>
    </xf>
    <xf numFmtId="0" fontId="10" fillId="5" borderId="25" xfId="0" applyFont="1" applyFill="1" applyBorder="1" applyAlignment="1" applyProtection="1">
      <alignment horizontal="center" vertical="center"/>
      <protection locked="0"/>
    </xf>
    <xf numFmtId="0" fontId="10" fillId="5" borderId="26" xfId="0" applyFont="1" applyFill="1" applyBorder="1" applyAlignment="1" applyProtection="1">
      <alignment horizontal="center" vertical="center"/>
      <protection locked="0"/>
    </xf>
    <xf numFmtId="0" fontId="10" fillId="5" borderId="25" xfId="0" applyFont="1" applyFill="1" applyBorder="1" applyAlignment="1" applyProtection="1">
      <alignment horizontal="center"/>
      <protection locked="0"/>
    </xf>
    <xf numFmtId="0" fontId="10" fillId="5" borderId="26" xfId="0" applyFont="1" applyFill="1" applyBorder="1" applyAlignment="1" applyProtection="1">
      <alignment horizontal="center"/>
      <protection locked="0"/>
    </xf>
    <xf numFmtId="0" fontId="20" fillId="4" borderId="27" xfId="0" applyFont="1" applyFill="1" applyBorder="1" applyAlignment="1">
      <alignment horizontal="left" vertical="center"/>
    </xf>
    <xf numFmtId="0" fontId="20" fillId="4" borderId="28" xfId="0" applyFont="1" applyFill="1" applyBorder="1" applyAlignment="1">
      <alignment horizontal="left" vertical="center"/>
    </xf>
    <xf numFmtId="0" fontId="20" fillId="5" borderId="25" xfId="0" applyFont="1" applyFill="1" applyBorder="1" applyAlignment="1" applyProtection="1">
      <alignment horizontal="left" vertical="center" wrapText="1"/>
      <protection locked="0"/>
    </xf>
    <xf numFmtId="0" fontId="20" fillId="5" borderId="26" xfId="0" applyFont="1" applyFill="1" applyBorder="1" applyAlignment="1" applyProtection="1">
      <alignment horizontal="left" vertical="center" wrapText="1"/>
      <protection locked="0"/>
    </xf>
    <xf numFmtId="0" fontId="10" fillId="5" borderId="27" xfId="0" applyFont="1" applyFill="1" applyBorder="1" applyAlignment="1" applyProtection="1">
      <alignment horizontal="center"/>
      <protection locked="0"/>
    </xf>
    <xf numFmtId="0" fontId="10" fillId="5" borderId="28" xfId="0" applyFont="1" applyFill="1" applyBorder="1" applyAlignment="1" applyProtection="1">
      <alignment horizontal="center"/>
      <protection locked="0"/>
    </xf>
    <xf numFmtId="0" fontId="10" fillId="5" borderId="29" xfId="0" applyFont="1" applyFill="1" applyBorder="1" applyAlignment="1" applyProtection="1">
      <alignment horizontal="center"/>
      <protection locked="0"/>
    </xf>
    <xf numFmtId="0" fontId="10" fillId="5" borderId="30" xfId="0" applyFont="1" applyFill="1" applyBorder="1" applyAlignment="1" applyProtection="1">
      <alignment horizontal="center"/>
      <protection locked="0"/>
    </xf>
    <xf numFmtId="0" fontId="10" fillId="5" borderId="31" xfId="0" applyFont="1" applyFill="1" applyBorder="1" applyAlignment="1" applyProtection="1">
      <alignment horizontal="center"/>
      <protection locked="0"/>
    </xf>
    <xf numFmtId="0" fontId="10" fillId="5" borderId="32" xfId="0" applyFont="1" applyFill="1" applyBorder="1" applyAlignment="1" applyProtection="1">
      <alignment horizontal="center"/>
      <protection locked="0"/>
    </xf>
    <xf numFmtId="0" fontId="20" fillId="4" borderId="31" xfId="0" applyFont="1" applyFill="1" applyBorder="1" applyAlignment="1">
      <alignment horizontal="left" vertical="center"/>
    </xf>
    <xf numFmtId="0" fontId="20" fillId="4" borderId="32" xfId="0" applyFont="1" applyFill="1" applyBorder="1" applyAlignment="1">
      <alignment horizontal="left" vertical="center"/>
    </xf>
    <xf numFmtId="0" fontId="20" fillId="5" borderId="24" xfId="0" applyFont="1" applyFill="1" applyBorder="1" applyAlignment="1" applyProtection="1">
      <alignment horizontal="left" vertical="center" wrapText="1"/>
      <protection locked="0"/>
    </xf>
    <xf numFmtId="0" fontId="0" fillId="0" borderId="2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fmlaLink="ОЛ!$E$15" lockText="1" noThreeD="1"/>
</file>

<file path=xl/ctrlProps/ctrlProp10.xml><?xml version="1.0" encoding="utf-8"?>
<formControlPr xmlns="http://schemas.microsoft.com/office/spreadsheetml/2009/9/main" objectType="CheckBox" fmlaLink="$J$27" lockText="1" noThreeD="1"/>
</file>

<file path=xl/ctrlProps/ctrlProp11.xml><?xml version="1.0" encoding="utf-8"?>
<formControlPr xmlns="http://schemas.microsoft.com/office/spreadsheetml/2009/9/main" objectType="CheckBox" fmlaLink="$J$28" lockText="1" noThreeD="1"/>
</file>

<file path=xl/ctrlProps/ctrlProp12.xml><?xml version="1.0" encoding="utf-8"?>
<formControlPr xmlns="http://schemas.microsoft.com/office/spreadsheetml/2009/9/main" objectType="CheckBox" fmlaLink="$J$29" lockText="1" noThreeD="1"/>
</file>

<file path=xl/ctrlProps/ctrlProp13.xml><?xml version="1.0" encoding="utf-8"?>
<formControlPr xmlns="http://schemas.microsoft.com/office/spreadsheetml/2009/9/main" objectType="CheckBox" fmlaLink="$J$22" lockText="1" noThreeD="1"/>
</file>

<file path=xl/ctrlProps/ctrlProp14.xml><?xml version="1.0" encoding="utf-8"?>
<formControlPr xmlns="http://schemas.microsoft.com/office/spreadsheetml/2009/9/main" objectType="CheckBox" fmlaLink="$J$23" lockText="1" noThreeD="1"/>
</file>

<file path=xl/ctrlProps/ctrlProp15.xml><?xml version="1.0" encoding="utf-8"?>
<formControlPr xmlns="http://schemas.microsoft.com/office/spreadsheetml/2009/9/main" objectType="CheckBox" fmlaLink="$I$31" lockText="1" noThreeD="1"/>
</file>

<file path=xl/ctrlProps/ctrlProp16.xml><?xml version="1.0" encoding="utf-8"?>
<formControlPr xmlns="http://schemas.microsoft.com/office/spreadsheetml/2009/9/main" objectType="CheckBox" fmlaLink="$I$32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F$15" lockText="1" noThreeD="1"/>
</file>

<file path=xl/ctrlProps/ctrlProp3.xml><?xml version="1.0" encoding="utf-8"?>
<formControlPr xmlns="http://schemas.microsoft.com/office/spreadsheetml/2009/9/main" objectType="CheckBox" fmlaLink="$G$15" lockText="1" noThreeD="1"/>
</file>

<file path=xl/ctrlProps/ctrlProp4.xml><?xml version="1.0" encoding="utf-8"?>
<formControlPr xmlns="http://schemas.microsoft.com/office/spreadsheetml/2009/9/main" objectType="CheckBox" fmlaLink="$H$15" lockText="1" noThreeD="1"/>
</file>

<file path=xl/ctrlProps/ctrlProp5.xml><?xml version="1.0" encoding="utf-8"?>
<formControlPr xmlns="http://schemas.microsoft.com/office/spreadsheetml/2009/9/main" objectType="CheckBox" fmlaLink="$I$15" lockText="1" noThreeD="1"/>
</file>

<file path=xl/ctrlProps/ctrlProp6.xml><?xml version="1.0" encoding="utf-8"?>
<formControlPr xmlns="http://schemas.microsoft.com/office/spreadsheetml/2009/9/main" objectType="CheckBox" fmlaLink="$J$19" lockText="1" noThreeD="1"/>
</file>

<file path=xl/ctrlProps/ctrlProp7.xml><?xml version="1.0" encoding="utf-8"?>
<formControlPr xmlns="http://schemas.microsoft.com/office/spreadsheetml/2009/9/main" objectType="CheckBox" fmlaLink="$J$20" lockText="1" noThreeD="1"/>
</file>

<file path=xl/ctrlProps/ctrlProp8.xml><?xml version="1.0" encoding="utf-8"?>
<formControlPr xmlns="http://schemas.microsoft.com/office/spreadsheetml/2009/9/main" objectType="CheckBox" fmlaLink="$J$21" lockText="1" noThreeD="1"/>
</file>

<file path=xl/ctrlProps/ctrlProp9.xml><?xml version="1.0" encoding="utf-8"?>
<formControlPr xmlns="http://schemas.microsoft.com/office/spreadsheetml/2009/9/main" objectType="CheckBox" fmlaLink="$J$25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104361</xdr:colOff>
      <xdr:row>0</xdr:row>
      <xdr:rowOff>104361</xdr:rowOff>
    </xdr:from>
    <xdr:ext cx="1018133" cy="60098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361" y="104361"/>
          <a:ext cx="1018133" cy="600986"/>
        </a:xfrm>
        <a:prstGeom prst="rect">
          <a:avLst/>
        </a:prstGeom>
      </xdr:spPr>
    </xdr:pic>
    <xdr:clientData/>
  </xdr:oneCellAnchor>
  <xdr:oneCellAnchor>
    <xdr:from>
      <xdr:col>2</xdr:col>
      <xdr:colOff>638175</xdr:colOff>
      <xdr:row>0</xdr:row>
      <xdr:rowOff>133350</xdr:rowOff>
    </xdr:from>
    <xdr:ext cx="1663453" cy="479066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5" y="133350"/>
          <a:ext cx="1663453" cy="479066"/>
        </a:xfrm>
        <a:prstGeom prst="rect">
          <a:avLst/>
        </a:prstGeom>
      </xdr:spPr>
    </xdr:pic>
    <xdr:clientData/>
  </xdr:oneCellAnchor>
  <xdr:twoCellAnchor>
    <xdr:from>
      <xdr:col>5</xdr:col>
      <xdr:colOff>247650</xdr:colOff>
      <xdr:row>0</xdr:row>
      <xdr:rowOff>76200</xdr:rowOff>
    </xdr:from>
    <xdr:to>
      <xdr:col>9</xdr:col>
      <xdr:colOff>383198</xdr:colOff>
      <xdr:row>3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90925" y="76200"/>
          <a:ext cx="2802548" cy="714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620034, г. Екатеринбург,</a:t>
          </a:r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ул. Контролеров 15-Б</a:t>
          </a:r>
        </a:p>
        <a:p>
          <a:pPr algn="r"/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Телефон/факс: +7 (343) 363-01-37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E-mail: sales@zmtek.ru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www.zmtek.ru </a:t>
          </a:r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0</xdr:rowOff>
        </xdr:from>
        <xdr:to>
          <xdr:col>5</xdr:col>
          <xdr:colOff>342900</xdr:colOff>
          <xdr:row>15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0</xdr:rowOff>
        </xdr:from>
        <xdr:to>
          <xdr:col>6</xdr:col>
          <xdr:colOff>342900</xdr:colOff>
          <xdr:row>15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14</xdr:row>
          <xdr:rowOff>0</xdr:rowOff>
        </xdr:from>
        <xdr:to>
          <xdr:col>7</xdr:col>
          <xdr:colOff>342900</xdr:colOff>
          <xdr:row>15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14</xdr:row>
          <xdr:rowOff>0</xdr:rowOff>
        </xdr:from>
        <xdr:to>
          <xdr:col>8</xdr:col>
          <xdr:colOff>342900</xdr:colOff>
          <xdr:row>15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14</xdr:row>
          <xdr:rowOff>0</xdr:rowOff>
        </xdr:from>
        <xdr:to>
          <xdr:col>9</xdr:col>
          <xdr:colOff>342900</xdr:colOff>
          <xdr:row>15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9525</xdr:rowOff>
        </xdr:from>
        <xdr:to>
          <xdr:col>10</xdr:col>
          <xdr:colOff>190500</xdr:colOff>
          <xdr:row>19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19</xdr:row>
          <xdr:rowOff>9525</xdr:rowOff>
        </xdr:from>
        <xdr:to>
          <xdr:col>10</xdr:col>
          <xdr:colOff>190500</xdr:colOff>
          <xdr:row>20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9525</xdr:rowOff>
        </xdr:from>
        <xdr:to>
          <xdr:col>10</xdr:col>
          <xdr:colOff>190500</xdr:colOff>
          <xdr:row>20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24</xdr:row>
          <xdr:rowOff>9525</xdr:rowOff>
        </xdr:from>
        <xdr:to>
          <xdr:col>10</xdr:col>
          <xdr:colOff>190500</xdr:colOff>
          <xdr:row>25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26</xdr:row>
          <xdr:rowOff>9525</xdr:rowOff>
        </xdr:from>
        <xdr:to>
          <xdr:col>10</xdr:col>
          <xdr:colOff>190500</xdr:colOff>
          <xdr:row>27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27</xdr:row>
          <xdr:rowOff>9525</xdr:rowOff>
        </xdr:from>
        <xdr:to>
          <xdr:col>10</xdr:col>
          <xdr:colOff>190500</xdr:colOff>
          <xdr:row>28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28</xdr:row>
          <xdr:rowOff>9525</xdr:rowOff>
        </xdr:from>
        <xdr:to>
          <xdr:col>10</xdr:col>
          <xdr:colOff>190500</xdr:colOff>
          <xdr:row>29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xdr:oneCellAnchor>
    <xdr:from>
      <xdr:col>5</xdr:col>
      <xdr:colOff>238125</xdr:colOff>
      <xdr:row>14</xdr:row>
      <xdr:rowOff>0</xdr:rowOff>
    </xdr:from>
    <xdr:ext cx="696445" cy="209550"/>
    <xdr:sp macro="" textlink="">
      <xdr:nvSpPr>
        <xdr:cNvPr id="5" name="Check Box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5814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14</xdr:row>
      <xdr:rowOff>0</xdr:rowOff>
    </xdr:from>
    <xdr:ext cx="696445" cy="209550"/>
    <xdr:sp macro="" textlink="">
      <xdr:nvSpPr>
        <xdr:cNvPr id="6" name="Check Box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2481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14</xdr:row>
      <xdr:rowOff>0</xdr:rowOff>
    </xdr:from>
    <xdr:ext cx="696445" cy="209550"/>
    <xdr:sp macro="" textlink="">
      <xdr:nvSpPr>
        <xdr:cNvPr id="7" name="Check Box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9149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14</xdr:row>
      <xdr:rowOff>0</xdr:rowOff>
    </xdr:from>
    <xdr:ext cx="696445" cy="209550"/>
    <xdr:sp macro="" textlink="">
      <xdr:nvSpPr>
        <xdr:cNvPr id="8" name="Check Box 67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5816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238125</xdr:colOff>
      <xdr:row>14</xdr:row>
      <xdr:rowOff>0</xdr:rowOff>
    </xdr:from>
    <xdr:ext cx="696445" cy="209550"/>
    <xdr:sp macro="" textlink="">
      <xdr:nvSpPr>
        <xdr:cNvPr id="9" name="Check Box 70" hidden="1">
          <a:extLst>
            <a:ext uri="{63B3BB69-23CF-44E3-9099-C40C66FF867C}">
              <a14:compatExt xmlns:a14="http://schemas.microsoft.com/office/drawing/2010/main" spid="_x0000_s2118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35814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14</xdr:row>
      <xdr:rowOff>0</xdr:rowOff>
    </xdr:from>
    <xdr:ext cx="696445" cy="209550"/>
    <xdr:sp macro="" textlink="">
      <xdr:nvSpPr>
        <xdr:cNvPr id="10" name="Check Box 71" hidden="1">
          <a:extLst>
            <a:ext uri="{63B3BB69-23CF-44E3-9099-C40C66FF867C}">
              <a14:compatExt xmlns:a14="http://schemas.microsoft.com/office/drawing/2010/main" spid="_x0000_s2119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42481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14</xdr:row>
      <xdr:rowOff>0</xdr:rowOff>
    </xdr:from>
    <xdr:ext cx="696445" cy="209550"/>
    <xdr:sp macro="" textlink="">
      <xdr:nvSpPr>
        <xdr:cNvPr id="11" name="Check Box 72" hidden="1">
          <a:extLst>
            <a:ext uri="{63B3BB69-23CF-44E3-9099-C40C66FF867C}">
              <a14:compatExt xmlns:a14="http://schemas.microsoft.com/office/drawing/2010/main" spid="_x0000_s2120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9149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14</xdr:row>
      <xdr:rowOff>0</xdr:rowOff>
    </xdr:from>
    <xdr:ext cx="696445" cy="209550"/>
    <xdr:sp macro="" textlink="">
      <xdr:nvSpPr>
        <xdr:cNvPr id="12" name="Check Box 73" hidden="1">
          <a:extLst>
            <a:ext uri="{63B3BB69-23CF-44E3-9099-C40C66FF867C}">
              <a14:compatExt xmlns:a14="http://schemas.microsoft.com/office/drawing/2010/main" spid="_x0000_s212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5816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21</xdr:row>
          <xdr:rowOff>9525</xdr:rowOff>
        </xdr:from>
        <xdr:to>
          <xdr:col>11</xdr:col>
          <xdr:colOff>0</xdr:colOff>
          <xdr:row>22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0</xdr:rowOff>
        </xdr:from>
        <xdr:to>
          <xdr:col>11</xdr:col>
          <xdr:colOff>0</xdr:colOff>
          <xdr:row>23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29</xdr:row>
          <xdr:rowOff>190500</xdr:rowOff>
        </xdr:from>
        <xdr:to>
          <xdr:col>9</xdr:col>
          <xdr:colOff>361950</xdr:colOff>
          <xdr:row>31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30</xdr:row>
          <xdr:rowOff>190500</xdr:rowOff>
        </xdr:from>
        <xdr:to>
          <xdr:col>9</xdr:col>
          <xdr:colOff>371475</xdr:colOff>
          <xdr:row>32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238125</xdr:colOff>
      <xdr:row>13</xdr:row>
      <xdr:rowOff>0</xdr:rowOff>
    </xdr:from>
    <xdr:ext cx="696445" cy="209550"/>
    <xdr:sp macro="" textlink="">
      <xdr:nvSpPr>
        <xdr:cNvPr id="2" name="Check Box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36004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13</xdr:row>
      <xdr:rowOff>0</xdr:rowOff>
    </xdr:from>
    <xdr:ext cx="696445" cy="209550"/>
    <xdr:sp macro="" textlink="">
      <xdr:nvSpPr>
        <xdr:cNvPr id="3" name="Check Box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42672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13</xdr:row>
      <xdr:rowOff>0</xdr:rowOff>
    </xdr:from>
    <xdr:ext cx="696445" cy="209550"/>
    <xdr:sp macro="" textlink="">
      <xdr:nvSpPr>
        <xdr:cNvPr id="4" name="Check Box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49339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13</xdr:row>
      <xdr:rowOff>0</xdr:rowOff>
    </xdr:from>
    <xdr:ext cx="696445" cy="209550"/>
    <xdr:sp macro="" textlink="">
      <xdr:nvSpPr>
        <xdr:cNvPr id="5" name="Check Box 67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56007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238125</xdr:colOff>
      <xdr:row>13</xdr:row>
      <xdr:rowOff>0</xdr:rowOff>
    </xdr:from>
    <xdr:ext cx="696445" cy="209550"/>
    <xdr:sp macro="" textlink="">
      <xdr:nvSpPr>
        <xdr:cNvPr id="6" name="Check Box 70" hidden="1">
          <a:extLst>
            <a:ext uri="{63B3BB69-23CF-44E3-9099-C40C66FF867C}">
              <a14:compatExt xmlns:a14="http://schemas.microsoft.com/office/drawing/2010/main" spid="_x0000_s2118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36004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13</xdr:row>
      <xdr:rowOff>0</xdr:rowOff>
    </xdr:from>
    <xdr:ext cx="696445" cy="209550"/>
    <xdr:sp macro="" textlink="">
      <xdr:nvSpPr>
        <xdr:cNvPr id="7" name="Check Box 71" hidden="1">
          <a:extLst>
            <a:ext uri="{63B3BB69-23CF-44E3-9099-C40C66FF867C}">
              <a14:compatExt xmlns:a14="http://schemas.microsoft.com/office/drawing/2010/main" spid="_x0000_s2119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42672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13</xdr:row>
      <xdr:rowOff>0</xdr:rowOff>
    </xdr:from>
    <xdr:ext cx="696445" cy="209550"/>
    <xdr:sp macro="" textlink="">
      <xdr:nvSpPr>
        <xdr:cNvPr id="8" name="Check Box 72" hidden="1">
          <a:extLst>
            <a:ext uri="{63B3BB69-23CF-44E3-9099-C40C66FF867C}">
              <a14:compatExt xmlns:a14="http://schemas.microsoft.com/office/drawing/2010/main" spid="_x0000_s2120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49339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13</xdr:row>
      <xdr:rowOff>0</xdr:rowOff>
    </xdr:from>
    <xdr:ext cx="696445" cy="209550"/>
    <xdr:sp macro="" textlink="">
      <xdr:nvSpPr>
        <xdr:cNvPr id="9" name="Check Box 73" hidden="1">
          <a:extLst>
            <a:ext uri="{63B3BB69-23CF-44E3-9099-C40C66FF867C}">
              <a14:compatExt xmlns:a14="http://schemas.microsoft.com/office/drawing/2010/main" spid="_x0000_s2121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56007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38</xdr:row>
          <xdr:rowOff>9525</xdr:rowOff>
        </xdr:from>
        <xdr:to>
          <xdr:col>4</xdr:col>
          <xdr:colOff>409575</xdr:colOff>
          <xdr:row>39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39</xdr:row>
          <xdr:rowOff>9525</xdr:rowOff>
        </xdr:from>
        <xdr:to>
          <xdr:col>4</xdr:col>
          <xdr:colOff>409575</xdr:colOff>
          <xdr:row>40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39</xdr:row>
          <xdr:rowOff>190500</xdr:rowOff>
        </xdr:from>
        <xdr:to>
          <xdr:col>4</xdr:col>
          <xdr:colOff>409575</xdr:colOff>
          <xdr:row>41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91109</xdr:colOff>
      <xdr:row>3</xdr:row>
      <xdr:rowOff>99391</xdr:rowOff>
    </xdr:from>
    <xdr:to>
      <xdr:col>16</xdr:col>
      <xdr:colOff>314739</xdr:colOff>
      <xdr:row>8</xdr:row>
      <xdr:rowOff>66262</xdr:rowOff>
    </xdr:to>
    <xdr:sp macro="[1]!Лист3.Заявка" textlink="">
      <xdr:nvSpPr>
        <xdr:cNvPr id="10" name="Прямоугольник: скругленные углы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892084" y="832816"/>
          <a:ext cx="1709530" cy="966996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Сохранить</a:t>
          </a:r>
          <a:r>
            <a:rPr lang="ru-RU" sz="1600" baseline="0"/>
            <a:t> заявку в папке</a:t>
          </a:r>
          <a:endParaRPr lang="ru-RU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folders/&#1054;&#1058;&#1044;&#1045;&#1051;%20&#1055;&#1056;&#1054;&#1044;&#1040;&#1046;/1.%20&#1047;&#1072;&#1103;&#1074;&#1082;&#1080;%20&#1085;&#1072;%20&#1058;&#1042;-&#1047;&#1058;&#1052;/&#1046;&#1091;&#1088;&#1085;&#1072;&#1083;%20&#1079;&#1072;&#1103;&#1074;&#1086;&#1082;%20&#1048;&#105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урнал заявок"/>
      <sheetName val="ОЛ"/>
      <sheetName val="Заявка"/>
      <sheetName val="Сис данные"/>
      <sheetName val="Журнал заявок ИТ"/>
    </sheetNames>
    <definedNames>
      <definedName name="Лист3.Заявка"/>
    </definedNames>
    <sheetDataSet>
      <sheetData sheetId="0">
        <row r="1">
          <cell r="D1"/>
        </row>
        <row r="2">
          <cell r="C2"/>
          <cell r="D2"/>
        </row>
        <row r="3">
          <cell r="C3" t="str">
            <v>Номер заявки</v>
          </cell>
          <cell r="D3" t="str">
            <v>Заказчик</v>
          </cell>
        </row>
        <row r="4">
          <cell r="C4" t="str">
            <v>I000001</v>
          </cell>
          <cell r="D4" t="str">
            <v xml:space="preserve">Воронежский трансформатор </v>
          </cell>
        </row>
        <row r="5">
          <cell r="C5" t="str">
            <v>I000002</v>
          </cell>
          <cell r="D5" t="str">
            <v xml:space="preserve">Воронежский трансформатор </v>
          </cell>
        </row>
        <row r="6">
          <cell r="C6" t="str">
            <v>I000003</v>
          </cell>
          <cell r="D6" t="str">
            <v xml:space="preserve">Воронежский трансформатор </v>
          </cell>
        </row>
        <row r="7">
          <cell r="C7" t="str">
            <v>I000004</v>
          </cell>
          <cell r="D7" t="str">
            <v xml:space="preserve">Воронежский трансформатор </v>
          </cell>
        </row>
        <row r="8">
          <cell r="C8" t="str">
            <v>I000005</v>
          </cell>
          <cell r="D8" t="str">
            <v xml:space="preserve">Воронежский трансформатор </v>
          </cell>
        </row>
        <row r="9">
          <cell r="C9" t="str">
            <v>I000006</v>
          </cell>
          <cell r="D9" t="str">
            <v xml:space="preserve">Воронежский трансформатор </v>
          </cell>
        </row>
        <row r="10">
          <cell r="C10" t="str">
            <v>I000007</v>
          </cell>
          <cell r="D10" t="str">
            <v xml:space="preserve">Воронежский трансформатор </v>
          </cell>
        </row>
        <row r="11">
          <cell r="C11" t="str">
            <v>I000008</v>
          </cell>
          <cell r="D11" t="str">
            <v>Энсонс</v>
          </cell>
        </row>
        <row r="12">
          <cell r="C12" t="str">
            <v>I000009</v>
          </cell>
          <cell r="D12" t="str">
            <v xml:space="preserve">Воронежский трансформатор </v>
          </cell>
        </row>
        <row r="13">
          <cell r="C13" t="str">
            <v>I000010</v>
          </cell>
          <cell r="D13" t="str">
            <v xml:space="preserve">Воронежский трансформатор </v>
          </cell>
        </row>
        <row r="14">
          <cell r="C14" t="str">
            <v>I000011</v>
          </cell>
          <cell r="D14" t="str">
            <v xml:space="preserve">Воронежский трансформатор </v>
          </cell>
        </row>
        <row r="15">
          <cell r="C15" t="str">
            <v>I000012</v>
          </cell>
          <cell r="D15" t="str">
            <v xml:space="preserve">Воронежский трансформатор </v>
          </cell>
        </row>
        <row r="16">
          <cell r="C16" t="str">
            <v>I000013</v>
          </cell>
          <cell r="D16" t="str">
            <v xml:space="preserve">Воронежский трансформатор </v>
          </cell>
        </row>
        <row r="17">
          <cell r="C17" t="str">
            <v>I000014</v>
          </cell>
          <cell r="D17" t="str">
            <v xml:space="preserve">Воронежский трансформатор </v>
          </cell>
        </row>
        <row r="18">
          <cell r="C18" t="str">
            <v>I000015</v>
          </cell>
          <cell r="D18" t="str">
            <v xml:space="preserve">Воронежский трансформатор </v>
          </cell>
        </row>
        <row r="19">
          <cell r="C19" t="str">
            <v>I000016</v>
          </cell>
          <cell r="D19" t="str">
            <v xml:space="preserve">Воронежский трансформатор </v>
          </cell>
        </row>
        <row r="20">
          <cell r="C20" t="str">
            <v>I000017</v>
          </cell>
          <cell r="D20" t="str">
            <v xml:space="preserve">АБВ Энерго </v>
          </cell>
        </row>
        <row r="21">
          <cell r="C21" t="str">
            <v>I000018</v>
          </cell>
          <cell r="D21" t="str">
            <v xml:space="preserve">АБВ Энерго </v>
          </cell>
        </row>
        <row r="22">
          <cell r="C22" t="str">
            <v>I000019</v>
          </cell>
          <cell r="D22" t="str">
            <v xml:space="preserve">АБВ Энерго </v>
          </cell>
        </row>
        <row r="23">
          <cell r="C23" t="str">
            <v>I000020</v>
          </cell>
          <cell r="D23" t="str">
            <v xml:space="preserve">АБВ Энерго </v>
          </cell>
        </row>
        <row r="24">
          <cell r="C24" t="str">
            <v>I000021</v>
          </cell>
          <cell r="D24" t="str">
            <v>Воронежский трасформатор</v>
          </cell>
        </row>
        <row r="25">
          <cell r="C25" t="str">
            <v>I000022</v>
          </cell>
          <cell r="D25" t="str">
            <v>Воронежский трасформатор</v>
          </cell>
        </row>
        <row r="26">
          <cell r="C26" t="str">
            <v>I000023</v>
          </cell>
          <cell r="D26" t="str">
            <v>Воронежский трасформатор</v>
          </cell>
        </row>
        <row r="27">
          <cell r="C27" t="str">
            <v>I000024</v>
          </cell>
          <cell r="D27" t="str">
            <v>Тольяттинский трансформатор</v>
          </cell>
        </row>
        <row r="28">
          <cell r="C28" t="str">
            <v>I000025</v>
          </cell>
          <cell r="D28" t="str">
            <v>Тольяттинский трансформатор</v>
          </cell>
        </row>
        <row r="29">
          <cell r="C29" t="str">
            <v>I000026</v>
          </cell>
          <cell r="D29" t="str">
            <v>Тольяттинский трансформатор</v>
          </cell>
        </row>
        <row r="30">
          <cell r="C30" t="str">
            <v>I000027</v>
          </cell>
          <cell r="D30" t="str">
            <v>Тольяттинский трансформатор</v>
          </cell>
        </row>
        <row r="31">
          <cell r="C31" t="str">
            <v>I000028</v>
          </cell>
          <cell r="D31" t="str">
            <v>Тольяттинский трансформатор</v>
          </cell>
        </row>
        <row r="32">
          <cell r="C32" t="str">
            <v>I000029</v>
          </cell>
          <cell r="D32" t="str">
            <v>Тольяттинский трансформатор</v>
          </cell>
        </row>
        <row r="33">
          <cell r="C33" t="str">
            <v>I000030</v>
          </cell>
          <cell r="D33" t="str">
            <v>Тольяттинский трансформатор</v>
          </cell>
        </row>
        <row r="34">
          <cell r="C34" t="str">
            <v>I000031</v>
          </cell>
          <cell r="D34" t="str">
            <v>Тольяттинский трансформатор</v>
          </cell>
        </row>
        <row r="35">
          <cell r="C35" t="str">
            <v>I000032</v>
          </cell>
          <cell r="D35" t="str">
            <v>УЭТМ</v>
          </cell>
        </row>
        <row r="36">
          <cell r="C36" t="str">
            <v>I000033</v>
          </cell>
          <cell r="D36" t="str">
            <v>УЭТМ</v>
          </cell>
        </row>
        <row r="37">
          <cell r="C37" t="str">
            <v>I000034</v>
          </cell>
          <cell r="D37" t="str">
            <v>УЭТМ</v>
          </cell>
        </row>
        <row r="38">
          <cell r="C38" t="str">
            <v>I000035</v>
          </cell>
          <cell r="D38" t="str">
            <v>УЭТМ</v>
          </cell>
        </row>
        <row r="39">
          <cell r="C39" t="str">
            <v>I000036</v>
          </cell>
          <cell r="D39" t="str">
            <v>УЭТМ</v>
          </cell>
        </row>
        <row r="40">
          <cell r="C40" t="str">
            <v>I000037</v>
          </cell>
          <cell r="D40" t="str">
            <v>Тольяттинский трансформатор</v>
          </cell>
        </row>
        <row r="41">
          <cell r="C41" t="str">
            <v>I000038</v>
          </cell>
          <cell r="D41" t="str">
            <v>ЗТМ Сибирь</v>
          </cell>
        </row>
        <row r="42">
          <cell r="C42" t="str">
            <v>I000039</v>
          </cell>
          <cell r="D42" t="str">
            <v>ЗТМ Сибирь</v>
          </cell>
        </row>
        <row r="43">
          <cell r="C43" t="str">
            <v>I000040</v>
          </cell>
          <cell r="D43" t="str">
            <v>ЗТМ Сибирь</v>
          </cell>
        </row>
        <row r="44">
          <cell r="C44" t="str">
            <v>I000041</v>
          </cell>
          <cell r="D44" t="str">
            <v>Воронежский трасформатор</v>
          </cell>
        </row>
        <row r="45">
          <cell r="C45" t="str">
            <v>I000042</v>
          </cell>
          <cell r="D45" t="str">
            <v>Воронежский трасформатор</v>
          </cell>
        </row>
        <row r="46">
          <cell r="C46" t="str">
            <v>I000043</v>
          </cell>
          <cell r="D46" t="str">
            <v>Воронежский трасформатор</v>
          </cell>
        </row>
        <row r="47">
          <cell r="C47" t="str">
            <v>I000044</v>
          </cell>
          <cell r="D47" t="str">
            <v>СМТТ</v>
          </cell>
        </row>
        <row r="48">
          <cell r="C48" t="str">
            <v>I000045</v>
          </cell>
          <cell r="D48" t="str">
            <v>СМТТ</v>
          </cell>
        </row>
        <row r="49">
          <cell r="C49" t="str">
            <v>I000046</v>
          </cell>
          <cell r="D49" t="str">
            <v>СМТТ</v>
          </cell>
        </row>
        <row r="50">
          <cell r="C50" t="str">
            <v>I000047</v>
          </cell>
          <cell r="D50" t="str">
            <v>СМТТ</v>
          </cell>
        </row>
        <row r="51">
          <cell r="C51" t="str">
            <v>I000048</v>
          </cell>
          <cell r="D51" t="str">
            <v>СМТТ</v>
          </cell>
        </row>
        <row r="52">
          <cell r="C52" t="str">
            <v>I000049</v>
          </cell>
          <cell r="D52" t="str">
            <v>СМТТ</v>
          </cell>
        </row>
        <row r="53">
          <cell r="C53" t="str">
            <v>I000050</v>
          </cell>
          <cell r="D53" t="str">
            <v>СМТТ</v>
          </cell>
        </row>
        <row r="54">
          <cell r="C54" t="str">
            <v>I000051</v>
          </cell>
          <cell r="D54" t="str">
            <v>ЕРСО</v>
          </cell>
        </row>
        <row r="55">
          <cell r="C55" t="str">
            <v>I000052</v>
          </cell>
          <cell r="D55" t="str">
            <v>ЕРСО</v>
          </cell>
        </row>
        <row r="56">
          <cell r="C56" t="str">
            <v>I000053</v>
          </cell>
          <cell r="D56" t="str">
            <v>ЕРСО</v>
          </cell>
        </row>
        <row r="57">
          <cell r="C57" t="str">
            <v>I000054</v>
          </cell>
          <cell r="D57" t="str">
            <v>ЕРСО</v>
          </cell>
        </row>
        <row r="58">
          <cell r="C58" t="str">
            <v>I000055</v>
          </cell>
          <cell r="D58" t="str">
            <v>Воронежский трасформатор</v>
          </cell>
        </row>
        <row r="59">
          <cell r="C59" t="str">
            <v>I000056</v>
          </cell>
          <cell r="D59" t="str">
            <v>Воронежский трасформатор</v>
          </cell>
        </row>
        <row r="60">
          <cell r="C60" t="str">
            <v>I000057</v>
          </cell>
          <cell r="D60" t="str">
            <v>Воронежский трасформатор</v>
          </cell>
        </row>
        <row r="61">
          <cell r="C61" t="str">
            <v>I000058</v>
          </cell>
          <cell r="D61" t="str">
            <v>Воронежский трасформатор</v>
          </cell>
        </row>
        <row r="62">
          <cell r="C62" t="str">
            <v>I000059</v>
          </cell>
          <cell r="D62" t="str">
            <v>Тольяттинский трансформатор</v>
          </cell>
        </row>
        <row r="63">
          <cell r="C63" t="str">
            <v>I000060</v>
          </cell>
          <cell r="D63" t="str">
            <v>Воронежский трасформатор</v>
          </cell>
        </row>
        <row r="64">
          <cell r="C64" t="str">
            <v>I000061</v>
          </cell>
          <cell r="D64" t="str">
            <v>Воронежский трасформатор</v>
          </cell>
        </row>
        <row r="65">
          <cell r="C65" t="str">
            <v>I000062</v>
          </cell>
          <cell r="D65" t="str">
            <v>УЭТМ</v>
          </cell>
        </row>
        <row r="66">
          <cell r="C66" t="str">
            <v>I000063</v>
          </cell>
          <cell r="D66" t="str">
            <v>УЭТМ</v>
          </cell>
        </row>
        <row r="67">
          <cell r="C67" t="str">
            <v>I000064</v>
          </cell>
          <cell r="D67" t="str">
            <v>Воронежский трасформатор</v>
          </cell>
        </row>
        <row r="68">
          <cell r="C68" t="str">
            <v>I000065</v>
          </cell>
          <cell r="D68" t="str">
            <v>Воронежский трасформатор</v>
          </cell>
        </row>
        <row r="69">
          <cell r="C69" t="str">
            <v>I000066</v>
          </cell>
          <cell r="D69" t="str">
            <v>Воронежский трасформатор</v>
          </cell>
        </row>
        <row r="70">
          <cell r="C70" t="str">
            <v>I000067</v>
          </cell>
          <cell r="D70" t="str">
            <v>Воронежский трасформатор</v>
          </cell>
        </row>
        <row r="71">
          <cell r="C71" t="str">
            <v>I000068</v>
          </cell>
          <cell r="D71" t="str">
            <v xml:space="preserve">Интротест </v>
          </cell>
        </row>
        <row r="72">
          <cell r="C72" t="str">
            <v>I000069</v>
          </cell>
          <cell r="D72" t="str">
            <v xml:space="preserve">ООО Вектор-Трейд </v>
          </cell>
        </row>
        <row r="73">
          <cell r="C73" t="str">
            <v>I000070</v>
          </cell>
          <cell r="D73" t="str">
            <v xml:space="preserve">ООО Вектор-Трейд </v>
          </cell>
        </row>
        <row r="74">
          <cell r="C74" t="str">
            <v>I000071</v>
          </cell>
          <cell r="D74" t="str">
            <v>Воронежский трасформатор</v>
          </cell>
        </row>
        <row r="75">
          <cell r="C75" t="str">
            <v>I000072</v>
          </cell>
          <cell r="D75" t="str">
            <v>Воронежский трасформатор</v>
          </cell>
        </row>
        <row r="76">
          <cell r="C76" t="str">
            <v>I000073</v>
          </cell>
          <cell r="D76" t="str">
            <v>Воронежский трасформатор</v>
          </cell>
        </row>
        <row r="77">
          <cell r="C77" t="str">
            <v>I000074</v>
          </cell>
          <cell r="D77" t="str">
            <v>Воронежский трасформатор</v>
          </cell>
        </row>
        <row r="78">
          <cell r="C78" t="str">
            <v>I000075</v>
          </cell>
          <cell r="D78" t="str">
            <v>Воронежский трасформатор</v>
          </cell>
        </row>
        <row r="79">
          <cell r="C79" t="str">
            <v>I000076</v>
          </cell>
          <cell r="D79" t="str">
            <v>Воронежский трасформатор</v>
          </cell>
        </row>
        <row r="80">
          <cell r="C80" t="str">
            <v>I000077</v>
          </cell>
          <cell r="D80" t="str">
            <v>Воронежский трасформатор</v>
          </cell>
        </row>
        <row r="81">
          <cell r="C81" t="str">
            <v>I000078</v>
          </cell>
          <cell r="D81" t="str">
            <v>Воронежский трасформатор</v>
          </cell>
        </row>
        <row r="82">
          <cell r="C82" t="str">
            <v>I000079</v>
          </cell>
          <cell r="D82" t="str">
            <v>Воронежский трасформатор</v>
          </cell>
        </row>
        <row r="83">
          <cell r="C83" t="str">
            <v>I000080</v>
          </cell>
          <cell r="D83" t="str">
            <v>Воронежский трасформатор</v>
          </cell>
        </row>
        <row r="84">
          <cell r="C84" t="str">
            <v>I000081</v>
          </cell>
          <cell r="D84" t="str">
            <v>Воронежский трасформатор</v>
          </cell>
        </row>
        <row r="85">
          <cell r="C85" t="str">
            <v>I000082</v>
          </cell>
          <cell r="D85" t="str">
            <v>Воронежский трасформатор</v>
          </cell>
        </row>
        <row r="86">
          <cell r="C86" t="str">
            <v>I000083</v>
          </cell>
          <cell r="D86" t="str">
            <v>Воронежский трасформатор</v>
          </cell>
        </row>
        <row r="87">
          <cell r="C87" t="str">
            <v>I000084</v>
          </cell>
          <cell r="D87" t="str">
            <v xml:space="preserve">Остерон </v>
          </cell>
        </row>
        <row r="88">
          <cell r="C88" t="str">
            <v>I000085</v>
          </cell>
          <cell r="D88" t="str">
            <v xml:space="preserve">Остерон </v>
          </cell>
        </row>
        <row r="89">
          <cell r="C89" t="str">
            <v>I000086</v>
          </cell>
          <cell r="D89" t="str">
            <v>ПАО Сигнал</v>
          </cell>
        </row>
        <row r="90">
          <cell r="C90" t="str">
            <v>I000087</v>
          </cell>
          <cell r="D90" t="str">
            <v>ПАО Сигнал</v>
          </cell>
        </row>
        <row r="91">
          <cell r="C91" t="str">
            <v>I000088</v>
          </cell>
          <cell r="D91" t="str">
            <v>ПАО Сигнал</v>
          </cell>
        </row>
        <row r="92">
          <cell r="C92" t="str">
            <v>I000089</v>
          </cell>
          <cell r="D92" t="str">
            <v>ПАО Сигнал</v>
          </cell>
        </row>
        <row r="93">
          <cell r="C93" t="str">
            <v>I000090</v>
          </cell>
          <cell r="D93" t="str">
            <v>ПАО Сигнал</v>
          </cell>
        </row>
        <row r="94">
          <cell r="C94" t="str">
            <v>I000091</v>
          </cell>
          <cell r="D94" t="str">
            <v>ПАО Сигнал</v>
          </cell>
        </row>
        <row r="95">
          <cell r="C95" t="str">
            <v>I000092</v>
          </cell>
          <cell r="D95" t="str">
            <v>ПАО Сигнал</v>
          </cell>
        </row>
        <row r="96">
          <cell r="C96" t="str">
            <v>I000093</v>
          </cell>
          <cell r="D96" t="str">
            <v>ПАО Сигнал</v>
          </cell>
        </row>
        <row r="97">
          <cell r="C97" t="str">
            <v>I000094</v>
          </cell>
          <cell r="D97" t="str">
            <v>ПАО Сигнал</v>
          </cell>
        </row>
        <row r="98">
          <cell r="C98" t="str">
            <v>I000095</v>
          </cell>
          <cell r="D98" t="str">
            <v>ПАО Сигнал</v>
          </cell>
        </row>
        <row r="99">
          <cell r="C99" t="str">
            <v>I000096</v>
          </cell>
          <cell r="D99" t="str">
            <v>ПАО Сигнал</v>
          </cell>
        </row>
        <row r="100">
          <cell r="C100" t="str">
            <v>I000097</v>
          </cell>
          <cell r="D100" t="str">
            <v>УЭТМ</v>
          </cell>
        </row>
        <row r="101">
          <cell r="C101" t="str">
            <v>I000098</v>
          </cell>
          <cell r="D101" t="str">
            <v>УЭТМ</v>
          </cell>
        </row>
        <row r="102">
          <cell r="C102" t="str">
            <v>I000099</v>
          </cell>
          <cell r="D102" t="str">
            <v>Тольяттинский трансформатор</v>
          </cell>
        </row>
        <row r="103">
          <cell r="C103" t="str">
            <v>I000100</v>
          </cell>
          <cell r="D103" t="str">
            <v>Тольяттинский трансформатор</v>
          </cell>
        </row>
        <row r="104">
          <cell r="C104" t="str">
            <v>I000101</v>
          </cell>
          <cell r="D104" t="str">
            <v xml:space="preserve">Ходлинг Эрсо </v>
          </cell>
        </row>
        <row r="105">
          <cell r="C105" t="str">
            <v>I000102</v>
          </cell>
          <cell r="D105" t="str">
            <v xml:space="preserve">Ходлинг Эрсо </v>
          </cell>
        </row>
        <row r="106">
          <cell r="C106" t="str">
            <v>I000103</v>
          </cell>
          <cell r="D106" t="str">
            <v xml:space="preserve">Ходлинг Эрсо </v>
          </cell>
        </row>
        <row r="107">
          <cell r="C107" t="str">
            <v>I000104</v>
          </cell>
          <cell r="D107" t="str">
            <v xml:space="preserve">СМТТ Высоковольтные решения </v>
          </cell>
        </row>
        <row r="108">
          <cell r="C108" t="str">
            <v>I000105</v>
          </cell>
          <cell r="D108" t="str">
            <v xml:space="preserve">СМТТ Высоковольтные решения </v>
          </cell>
        </row>
        <row r="109">
          <cell r="C109" t="str">
            <v>I000106</v>
          </cell>
          <cell r="D109" t="str">
            <v xml:space="preserve">СМТТ Высоковольтные решения </v>
          </cell>
        </row>
        <row r="110">
          <cell r="C110" t="str">
            <v>I000107</v>
          </cell>
          <cell r="D110" t="str">
            <v xml:space="preserve">СМТТ Высоковольтные решения </v>
          </cell>
        </row>
        <row r="111">
          <cell r="C111" t="str">
            <v>I000108</v>
          </cell>
          <cell r="D111" t="str">
            <v xml:space="preserve">СМТТ Высоковольтные решения </v>
          </cell>
        </row>
        <row r="112">
          <cell r="C112" t="str">
            <v>I000109</v>
          </cell>
          <cell r="D112" t="str">
            <v xml:space="preserve">СМТТ Высоковольтные решения </v>
          </cell>
        </row>
        <row r="113">
          <cell r="C113" t="str">
            <v>I000110</v>
          </cell>
          <cell r="D113" t="str">
            <v xml:space="preserve">СМТТ Высоковольтные решения </v>
          </cell>
        </row>
        <row r="114">
          <cell r="C114" t="str">
            <v>I000111</v>
          </cell>
          <cell r="D114" t="str">
            <v xml:space="preserve">СМТТ Высоковольтные решения </v>
          </cell>
        </row>
        <row r="115">
          <cell r="C115" t="str">
            <v>I000112</v>
          </cell>
          <cell r="D115" t="str">
            <v xml:space="preserve">СМТТ Высоковольтные решения </v>
          </cell>
        </row>
        <row r="116">
          <cell r="C116" t="str">
            <v>I000113</v>
          </cell>
          <cell r="D116" t="str">
            <v xml:space="preserve">СМТТ Высоковольтные решения </v>
          </cell>
        </row>
        <row r="117">
          <cell r="C117" t="str">
            <v>I000114</v>
          </cell>
          <cell r="D117" t="str">
            <v xml:space="preserve">СМТТ Высоковольтные решения </v>
          </cell>
        </row>
        <row r="118">
          <cell r="C118" t="str">
            <v>I000115</v>
          </cell>
          <cell r="D118" t="str">
            <v xml:space="preserve">СМТТ Высоковольтные решения </v>
          </cell>
        </row>
        <row r="119">
          <cell r="C119" t="str">
            <v>I000116</v>
          </cell>
          <cell r="D119" t="str">
            <v xml:space="preserve">СМТТ Высоковольтные решения </v>
          </cell>
        </row>
        <row r="120">
          <cell r="C120" t="str">
            <v>I000117</v>
          </cell>
          <cell r="D120" t="str">
            <v xml:space="preserve">Ходлинг Эрсо </v>
          </cell>
        </row>
        <row r="121">
          <cell r="C121" t="str">
            <v>I000118</v>
          </cell>
          <cell r="D121" t="str">
            <v xml:space="preserve">Ходлинг Эрсо </v>
          </cell>
        </row>
        <row r="122">
          <cell r="C122" t="str">
            <v>I000119</v>
          </cell>
          <cell r="D122" t="str">
            <v xml:space="preserve">Ходлинг Эрсо </v>
          </cell>
        </row>
        <row r="123">
          <cell r="C123" t="str">
            <v>I000120</v>
          </cell>
          <cell r="D123" t="str">
            <v xml:space="preserve">Ходлинг Эрсо </v>
          </cell>
        </row>
        <row r="124">
          <cell r="C124" t="str">
            <v>I000121</v>
          </cell>
          <cell r="D124" t="str">
            <v xml:space="preserve">Ходлинг Эрсо </v>
          </cell>
        </row>
        <row r="125">
          <cell r="C125" t="str">
            <v>I000122</v>
          </cell>
          <cell r="D125" t="str">
            <v xml:space="preserve">Ходлинг Эрсо </v>
          </cell>
        </row>
        <row r="126">
          <cell r="C126" t="str">
            <v>I000123</v>
          </cell>
          <cell r="D126" t="str">
            <v xml:space="preserve">Ходлинг Эрсо </v>
          </cell>
        </row>
        <row r="127">
          <cell r="C127" t="str">
            <v>I000124</v>
          </cell>
          <cell r="D127" t="str">
            <v xml:space="preserve">Ходлинг Эрсо </v>
          </cell>
        </row>
        <row r="128">
          <cell r="C128" t="str">
            <v>I000125</v>
          </cell>
          <cell r="D128" t="str">
            <v xml:space="preserve">Ходлинг Эрсо </v>
          </cell>
        </row>
        <row r="129">
          <cell r="C129" t="str">
            <v>I000126</v>
          </cell>
          <cell r="D129" t="str">
            <v xml:space="preserve">Ходлинг Эрсо </v>
          </cell>
        </row>
        <row r="130">
          <cell r="C130" t="str">
            <v>I000127</v>
          </cell>
          <cell r="D130" t="str">
            <v>Воронежский трасформатор</v>
          </cell>
        </row>
        <row r="131">
          <cell r="C131" t="str">
            <v>I000128</v>
          </cell>
          <cell r="D131" t="str">
            <v>Тольяттинский трансформатор</v>
          </cell>
        </row>
        <row r="132">
          <cell r="C132" t="str">
            <v>I000129</v>
          </cell>
          <cell r="D132" t="str">
            <v>Тольяттинский трансформатор</v>
          </cell>
        </row>
        <row r="133">
          <cell r="C133" t="str">
            <v>I000130</v>
          </cell>
          <cell r="D133" t="str">
            <v>Тольяттинский трансформатор</v>
          </cell>
        </row>
        <row r="134">
          <cell r="C134" t="str">
            <v>I000131</v>
          </cell>
          <cell r="D134" t="str">
            <v>Воронежский трасформатор</v>
          </cell>
        </row>
        <row r="135">
          <cell r="C135" t="str">
            <v>I000132</v>
          </cell>
          <cell r="D135" t="str">
            <v>ЗТМ Сибирь</v>
          </cell>
        </row>
        <row r="136">
          <cell r="C136" t="str">
            <v>I000133</v>
          </cell>
          <cell r="D136" t="str">
            <v>ЗТМ Сибирь</v>
          </cell>
        </row>
        <row r="137">
          <cell r="C137" t="str">
            <v>I000134</v>
          </cell>
          <cell r="D137" t="str">
            <v>Энсонс</v>
          </cell>
        </row>
        <row r="138">
          <cell r="C138" t="str">
            <v>I000135</v>
          </cell>
          <cell r="D138" t="str">
            <v>Электрозавод</v>
          </cell>
        </row>
        <row r="139">
          <cell r="C139" t="str">
            <v>I000136</v>
          </cell>
          <cell r="D139" t="str">
            <v>Электрозавод</v>
          </cell>
        </row>
        <row r="140">
          <cell r="C140" t="str">
            <v>I000137</v>
          </cell>
          <cell r="D140" t="str">
            <v>Электрозавод</v>
          </cell>
        </row>
        <row r="141">
          <cell r="C141" t="str">
            <v>I000138</v>
          </cell>
          <cell r="D141" t="str">
            <v>Электрозавод</v>
          </cell>
        </row>
        <row r="142">
          <cell r="C142" t="str">
            <v>I000139</v>
          </cell>
          <cell r="D142" t="str">
            <v>Тольяттинский трансформатор</v>
          </cell>
        </row>
        <row r="143">
          <cell r="C143" t="str">
            <v>I000140</v>
          </cell>
          <cell r="D143" t="str">
            <v>Тольяттинский трансформатор</v>
          </cell>
        </row>
        <row r="144">
          <cell r="C144" t="str">
            <v>I000141</v>
          </cell>
          <cell r="D144" t="str">
            <v>Тольяттинский трансформатор</v>
          </cell>
        </row>
        <row r="145">
          <cell r="C145" t="str">
            <v>I000142</v>
          </cell>
          <cell r="D145" t="str">
            <v>Тольяттинский трансформатор</v>
          </cell>
        </row>
        <row r="146">
          <cell r="C146" t="str">
            <v>I000143</v>
          </cell>
          <cell r="D146" t="str">
            <v>Тольяттинский трансформатор</v>
          </cell>
        </row>
        <row r="147">
          <cell r="C147" t="str">
            <v>I000144</v>
          </cell>
          <cell r="D147" t="str">
            <v>Тольяттинский трансформатор</v>
          </cell>
        </row>
        <row r="148">
          <cell r="C148" t="str">
            <v>I000145</v>
          </cell>
          <cell r="D148" t="str">
            <v>Тольяттинский трансформатор</v>
          </cell>
        </row>
        <row r="149">
          <cell r="C149" t="str">
            <v>I000146</v>
          </cell>
          <cell r="D149" t="str">
            <v>Тольяттинский трансформатор</v>
          </cell>
        </row>
        <row r="150">
          <cell r="C150" t="str">
            <v>I000147</v>
          </cell>
          <cell r="D150" t="str">
            <v>Тольяттинский трансформатор</v>
          </cell>
        </row>
        <row r="151">
          <cell r="C151" t="str">
            <v>I000148</v>
          </cell>
          <cell r="D151" t="str">
            <v>Энсонс</v>
          </cell>
        </row>
        <row r="152">
          <cell r="C152" t="str">
            <v>I000149</v>
          </cell>
          <cell r="D152" t="str">
            <v>Электрозавод</v>
          </cell>
        </row>
        <row r="153">
          <cell r="C153" t="str">
            <v>I000150</v>
          </cell>
          <cell r="D153" t="str">
            <v>Электрозавод</v>
          </cell>
        </row>
        <row r="154">
          <cell r="C154" t="str">
            <v>I000151</v>
          </cell>
          <cell r="D154" t="str">
            <v>Электрозавод</v>
          </cell>
        </row>
        <row r="155">
          <cell r="C155" t="str">
            <v>I000152</v>
          </cell>
          <cell r="D155" t="str">
            <v>Электрозавод</v>
          </cell>
        </row>
        <row r="156">
          <cell r="C156" t="str">
            <v>I000153</v>
          </cell>
          <cell r="D156" t="str">
            <v>Электрозавод</v>
          </cell>
        </row>
        <row r="157">
          <cell r="C157" t="str">
            <v>I000154</v>
          </cell>
          <cell r="D157" t="str">
            <v>Электрозавод</v>
          </cell>
        </row>
        <row r="158">
          <cell r="C158" t="str">
            <v>I000155</v>
          </cell>
          <cell r="D158" t="str">
            <v>Электрозавод</v>
          </cell>
        </row>
        <row r="159">
          <cell r="C159" t="str">
            <v>I000156</v>
          </cell>
          <cell r="D159" t="str">
            <v>Электрозавод</v>
          </cell>
        </row>
        <row r="160">
          <cell r="C160" t="str">
            <v>I000157</v>
          </cell>
          <cell r="D160" t="str">
            <v>Эрсо</v>
          </cell>
        </row>
        <row r="161">
          <cell r="C161" t="str">
            <v>I000158</v>
          </cell>
          <cell r="D161" t="str">
            <v>Эрсо</v>
          </cell>
        </row>
        <row r="162">
          <cell r="C162" t="str">
            <v>I000159</v>
          </cell>
          <cell r="D162" t="str">
            <v>Эрсо</v>
          </cell>
        </row>
        <row r="163">
          <cell r="C163" t="str">
            <v>I000160</v>
          </cell>
          <cell r="D163" t="str">
            <v>ПАО Силовые машины</v>
          </cell>
        </row>
        <row r="164">
          <cell r="C164" t="str">
            <v>I000161</v>
          </cell>
          <cell r="D164" t="str">
            <v>ПАО Силовые машины</v>
          </cell>
        </row>
        <row r="165">
          <cell r="C165" t="str">
            <v>I000162</v>
          </cell>
          <cell r="D165" t="str">
            <v>Турбоагрегат Инжиниринг</v>
          </cell>
        </row>
        <row r="166">
          <cell r="C166" t="str">
            <v>I000163</v>
          </cell>
          <cell r="D166" t="str">
            <v>Турбоагрегат Инжиниринг</v>
          </cell>
        </row>
        <row r="167">
          <cell r="C167" t="str">
            <v>I000164</v>
          </cell>
          <cell r="D167" t="str">
            <v>Турбоагрегат Инжиниринг</v>
          </cell>
        </row>
        <row r="168">
          <cell r="C168" t="str">
            <v>I000165</v>
          </cell>
          <cell r="D168" t="str">
            <v>УЭТМ</v>
          </cell>
        </row>
        <row r="169">
          <cell r="C169" t="str">
            <v>I000166</v>
          </cell>
          <cell r="D169" t="str">
            <v>УЭТМ</v>
          </cell>
        </row>
        <row r="170">
          <cell r="C170" t="str">
            <v>I000167</v>
          </cell>
          <cell r="D170" t="str">
            <v>Воронежский трасформатор</v>
          </cell>
        </row>
        <row r="171">
          <cell r="C171" t="str">
            <v>I000168</v>
          </cell>
          <cell r="D171" t="str">
            <v>Воронежский трасформатор</v>
          </cell>
        </row>
        <row r="172">
          <cell r="C172" t="str">
            <v>I000169</v>
          </cell>
          <cell r="D172" t="str">
            <v>Воронежский трасформатор</v>
          </cell>
        </row>
        <row r="173">
          <cell r="C173" t="str">
            <v>I000170</v>
          </cell>
          <cell r="D173" t="str">
            <v>Тольяттинский трансформатор</v>
          </cell>
        </row>
        <row r="174">
          <cell r="C174" t="str">
            <v>I000171</v>
          </cell>
          <cell r="D174" t="str">
            <v>Тольяттинский трансформатор</v>
          </cell>
        </row>
        <row r="175">
          <cell r="C175" t="str">
            <v>I000172</v>
          </cell>
          <cell r="D175" t="str">
            <v>УЭТМ</v>
          </cell>
        </row>
        <row r="176">
          <cell r="C176" t="str">
            <v>I000173</v>
          </cell>
          <cell r="D176" t="str">
            <v>ЗТМ Сибирь</v>
          </cell>
        </row>
        <row r="177">
          <cell r="C177" t="str">
            <v>I000174</v>
          </cell>
          <cell r="D177" t="str">
            <v>ЗТМ Сибирь</v>
          </cell>
        </row>
        <row r="178">
          <cell r="C178" t="str">
            <v>I000175</v>
          </cell>
          <cell r="D178" t="str">
            <v>ЗТМ Сибирь</v>
          </cell>
        </row>
        <row r="179">
          <cell r="C179" t="str">
            <v>I000176</v>
          </cell>
          <cell r="D179" t="str">
            <v>ЗТМ Сибирь</v>
          </cell>
        </row>
        <row r="180">
          <cell r="C180" t="str">
            <v>I000177</v>
          </cell>
          <cell r="D180" t="str">
            <v>ЗТМ Сибирь</v>
          </cell>
        </row>
        <row r="181">
          <cell r="C181" t="str">
            <v>I000178</v>
          </cell>
          <cell r="D181" t="str">
            <v>ЗТМ Сибирь</v>
          </cell>
        </row>
        <row r="182">
          <cell r="C182" t="str">
            <v>I000179</v>
          </cell>
          <cell r="D182" t="str">
            <v xml:space="preserve">СМТТ Высоковольтные решения </v>
          </cell>
        </row>
        <row r="183">
          <cell r="C183" t="str">
            <v>I000180</v>
          </cell>
          <cell r="D183" t="str">
            <v xml:space="preserve">СМТТ Высоковольтные решения </v>
          </cell>
        </row>
        <row r="184">
          <cell r="C184" t="str">
            <v>I000181</v>
          </cell>
          <cell r="D184" t="str">
            <v xml:space="preserve">СМТТ Высоковольтные решения </v>
          </cell>
        </row>
        <row r="185">
          <cell r="C185" t="str">
            <v>I000182</v>
          </cell>
          <cell r="D185" t="str">
            <v xml:space="preserve">СМТТ Высоковольтные решения </v>
          </cell>
        </row>
        <row r="186">
          <cell r="C186" t="str">
            <v>I000183</v>
          </cell>
          <cell r="D186" t="str">
            <v xml:space="preserve">СМТТ Высоковольтные решения </v>
          </cell>
        </row>
        <row r="187">
          <cell r="C187" t="str">
            <v>I000184</v>
          </cell>
          <cell r="D187" t="str">
            <v xml:space="preserve">СМТТ Высоковольтные решения </v>
          </cell>
        </row>
        <row r="188">
          <cell r="C188" t="str">
            <v>I000185</v>
          </cell>
          <cell r="D188" t="str">
            <v xml:space="preserve">СМТТ Высоковольтные решения </v>
          </cell>
        </row>
        <row r="189">
          <cell r="C189" t="str">
            <v>I000186</v>
          </cell>
          <cell r="D189" t="str">
            <v xml:space="preserve">СМТТ Высоковольтные решения </v>
          </cell>
        </row>
        <row r="190">
          <cell r="C190" t="str">
            <v>I000187</v>
          </cell>
          <cell r="D190" t="str">
            <v>Воронежский трасформатор</v>
          </cell>
        </row>
        <row r="191">
          <cell r="C191" t="str">
            <v>I000188</v>
          </cell>
          <cell r="D191" t="str">
            <v>Воронежский трасформатор</v>
          </cell>
        </row>
        <row r="192">
          <cell r="C192" t="str">
            <v>I000189</v>
          </cell>
          <cell r="D192" t="str">
            <v>Воронежский трасформатор</v>
          </cell>
        </row>
        <row r="193">
          <cell r="C193" t="str">
            <v>I000190</v>
          </cell>
          <cell r="D193" t="str">
            <v>Эрсо</v>
          </cell>
        </row>
        <row r="194">
          <cell r="C194" t="str">
            <v>I000191</v>
          </cell>
          <cell r="D194" t="str">
            <v>Эрсо</v>
          </cell>
        </row>
        <row r="195">
          <cell r="C195" t="str">
            <v>I000192</v>
          </cell>
          <cell r="D195" t="str">
            <v>Тольяттинский трансформатор</v>
          </cell>
        </row>
        <row r="196">
          <cell r="C196" t="str">
            <v>I000193</v>
          </cell>
          <cell r="D196" t="str">
            <v xml:space="preserve">Остерон </v>
          </cell>
        </row>
        <row r="197">
          <cell r="C197" t="str">
            <v>I000194</v>
          </cell>
          <cell r="D197" t="str">
            <v>УЭТМ</v>
          </cell>
        </row>
        <row r="198">
          <cell r="C198" t="str">
            <v>I000195</v>
          </cell>
          <cell r="D198" t="str">
            <v>УЭТМ</v>
          </cell>
        </row>
        <row r="199">
          <cell r="C199" t="str">
            <v>I000196</v>
          </cell>
          <cell r="D199" t="str">
            <v>УЭТМ</v>
          </cell>
        </row>
        <row r="200">
          <cell r="C200" t="str">
            <v>I000197</v>
          </cell>
          <cell r="D200" t="str">
            <v>Тольяттинский трансформатор</v>
          </cell>
        </row>
        <row r="201">
          <cell r="C201" t="str">
            <v>I000198</v>
          </cell>
          <cell r="D201" t="str">
            <v>Тольяттинский трансформатор</v>
          </cell>
        </row>
        <row r="202">
          <cell r="C202" t="str">
            <v>I000199</v>
          </cell>
          <cell r="D202" t="str">
            <v>Тольяттинский трансформатор</v>
          </cell>
        </row>
        <row r="203">
          <cell r="C203" t="str">
            <v>I000200</v>
          </cell>
          <cell r="D203" t="str">
            <v>Эйч Энерджи</v>
          </cell>
        </row>
        <row r="204">
          <cell r="C204" t="str">
            <v>I000201</v>
          </cell>
          <cell r="D204" t="str">
            <v>Эйч Энерджи</v>
          </cell>
        </row>
        <row r="205">
          <cell r="C205" t="str">
            <v>I000202</v>
          </cell>
          <cell r="D205" t="str">
            <v>Эйч Энерджи</v>
          </cell>
        </row>
        <row r="206">
          <cell r="C206" t="str">
            <v>I000203</v>
          </cell>
          <cell r="D206" t="str">
            <v xml:space="preserve">Остерон </v>
          </cell>
        </row>
        <row r="207">
          <cell r="C207" t="str">
            <v>I000204</v>
          </cell>
          <cell r="D207" t="str">
            <v>Воронежский трасформатор</v>
          </cell>
        </row>
        <row r="208">
          <cell r="C208" t="str">
            <v>I000205</v>
          </cell>
          <cell r="D208" t="str">
            <v>Воронежский трасформатор</v>
          </cell>
        </row>
        <row r="209">
          <cell r="C209" t="str">
            <v>I000206</v>
          </cell>
          <cell r="D209" t="str">
            <v>Воронежский трасформатор</v>
          </cell>
        </row>
        <row r="210">
          <cell r="C210" t="str">
            <v>I000207</v>
          </cell>
          <cell r="D210" t="str">
            <v>Воронежский трасформатор</v>
          </cell>
        </row>
        <row r="211">
          <cell r="C211" t="str">
            <v>I000208</v>
          </cell>
          <cell r="D211" t="str">
            <v>Воронежский трасформатор</v>
          </cell>
        </row>
        <row r="212">
          <cell r="C212" t="str">
            <v>I000209</v>
          </cell>
          <cell r="D212" t="str">
            <v>Эрсо</v>
          </cell>
        </row>
        <row r="213">
          <cell r="C213" t="str">
            <v>I000210</v>
          </cell>
          <cell r="D213" t="str">
            <v>Энсонс</v>
          </cell>
        </row>
        <row r="214">
          <cell r="C214" t="str">
            <v>I000211</v>
          </cell>
          <cell r="D214" t="str">
            <v>Энсонс</v>
          </cell>
        </row>
        <row r="215">
          <cell r="C215" t="str">
            <v>I000212</v>
          </cell>
          <cell r="D215" t="str">
            <v>Энсонс</v>
          </cell>
        </row>
        <row r="216">
          <cell r="C216" t="str">
            <v>I000213</v>
          </cell>
          <cell r="D216" t="str">
            <v>Энсонс</v>
          </cell>
        </row>
        <row r="217">
          <cell r="C217" t="str">
            <v>I000214</v>
          </cell>
          <cell r="D217" t="str">
            <v>Воронежский трасформатор</v>
          </cell>
        </row>
        <row r="218">
          <cell r="C218" t="str">
            <v>I000215</v>
          </cell>
          <cell r="D218" t="str">
            <v>Воронежский трасформатор</v>
          </cell>
        </row>
        <row r="219">
          <cell r="C219" t="str">
            <v>I000216</v>
          </cell>
          <cell r="D219" t="str">
            <v>Воронежский трасформатор</v>
          </cell>
        </row>
        <row r="220">
          <cell r="C220" t="str">
            <v>I000217</v>
          </cell>
          <cell r="D220" t="str">
            <v>УЭТМ</v>
          </cell>
        </row>
        <row r="221">
          <cell r="C221" t="str">
            <v>I000218</v>
          </cell>
          <cell r="D221" t="str">
            <v>УЭТМ</v>
          </cell>
        </row>
        <row r="222">
          <cell r="C222" t="str">
            <v>I000219</v>
          </cell>
          <cell r="D222" t="str">
            <v>УЭТМ</v>
          </cell>
        </row>
        <row r="223">
          <cell r="C223" t="str">
            <v>I000220</v>
          </cell>
          <cell r="D223" t="str">
            <v>УЭТМ</v>
          </cell>
        </row>
        <row r="224">
          <cell r="C224" t="str">
            <v>I000221</v>
          </cell>
          <cell r="D224" t="str">
            <v>Эрсо</v>
          </cell>
        </row>
        <row r="225">
          <cell r="C225" t="str">
            <v>I000222</v>
          </cell>
          <cell r="D225" t="str">
            <v>Эрсо</v>
          </cell>
        </row>
        <row r="226">
          <cell r="C226" t="str">
            <v>I000223</v>
          </cell>
          <cell r="D226" t="str">
            <v>ООО ЭМЗ</v>
          </cell>
        </row>
        <row r="227">
          <cell r="C227" t="str">
            <v>I000224</v>
          </cell>
          <cell r="D227" t="str">
            <v>УЭТМ</v>
          </cell>
        </row>
        <row r="228">
          <cell r="C228" t="str">
            <v>I000225</v>
          </cell>
          <cell r="D228" t="str">
            <v>Электротяжмаш-Привод</v>
          </cell>
        </row>
        <row r="229">
          <cell r="C229" t="str">
            <v>I000226</v>
          </cell>
          <cell r="D229" t="str">
            <v>Электротяжмаш-Привод</v>
          </cell>
        </row>
        <row r="230">
          <cell r="C230" t="str">
            <v>I000227</v>
          </cell>
          <cell r="D230" t="str">
            <v>Электротяжмаш-Привод</v>
          </cell>
        </row>
        <row r="231">
          <cell r="C231" t="str">
            <v>I000228</v>
          </cell>
          <cell r="D231" t="str">
            <v>Воронежский трасформатор</v>
          </cell>
        </row>
        <row r="232">
          <cell r="C232" t="str">
            <v>I000229</v>
          </cell>
          <cell r="D232" t="str">
            <v>УЭТМ</v>
          </cell>
        </row>
        <row r="233">
          <cell r="C233" t="str">
            <v>I000230</v>
          </cell>
          <cell r="D233" t="str">
            <v>УЭТМ</v>
          </cell>
        </row>
        <row r="234">
          <cell r="C234" t="str">
            <v>I000231</v>
          </cell>
          <cell r="D234" t="str">
            <v>УЭТМ</v>
          </cell>
        </row>
        <row r="235">
          <cell r="C235" t="str">
            <v>I000232</v>
          </cell>
          <cell r="D235" t="str">
            <v>УЭТМ</v>
          </cell>
        </row>
        <row r="236">
          <cell r="C236" t="str">
            <v>I000233</v>
          </cell>
          <cell r="D236" t="str">
            <v>УЭТМ</v>
          </cell>
        </row>
        <row r="237">
          <cell r="C237" t="str">
            <v>I000234</v>
          </cell>
          <cell r="D237" t="str">
            <v>УЭТМ</v>
          </cell>
        </row>
        <row r="238">
          <cell r="C238" t="str">
            <v>I000235</v>
          </cell>
          <cell r="D238" t="str">
            <v>Эрсо</v>
          </cell>
        </row>
        <row r="239">
          <cell r="C239" t="str">
            <v>I000236</v>
          </cell>
          <cell r="D239" t="str">
            <v>Эрсо</v>
          </cell>
        </row>
        <row r="240">
          <cell r="C240" t="str">
            <v>I000237</v>
          </cell>
          <cell r="D240" t="str">
            <v>Эрсо</v>
          </cell>
        </row>
        <row r="241">
          <cell r="C241" t="str">
            <v>I000238</v>
          </cell>
          <cell r="D241" t="str">
            <v>Эрсо</v>
          </cell>
        </row>
        <row r="242">
          <cell r="C242" t="str">
            <v>I000239</v>
          </cell>
          <cell r="D242" t="str">
            <v>Эйч Энерджи</v>
          </cell>
        </row>
        <row r="243">
          <cell r="C243" t="str">
            <v>I000240</v>
          </cell>
          <cell r="D243" t="str">
            <v>Эрсо</v>
          </cell>
        </row>
        <row r="244">
          <cell r="C244" t="str">
            <v>I000241</v>
          </cell>
          <cell r="D244" t="str">
            <v>Тольяттинский трансформатор</v>
          </cell>
        </row>
        <row r="245">
          <cell r="C245" t="str">
            <v>I000242</v>
          </cell>
          <cell r="D245" t="str">
            <v>Тольяттинский трансформатор</v>
          </cell>
        </row>
        <row r="246">
          <cell r="C246" t="str">
            <v>I000243</v>
          </cell>
          <cell r="D246" t="str">
            <v>Тольяттинский трансформатор</v>
          </cell>
        </row>
        <row r="247">
          <cell r="C247" t="str">
            <v>I000244</v>
          </cell>
          <cell r="D247" t="str">
            <v>Воронежский трасформатор</v>
          </cell>
        </row>
        <row r="248">
          <cell r="C248" t="str">
            <v>I000245</v>
          </cell>
          <cell r="D248" t="str">
            <v>Воронежский трасформатор</v>
          </cell>
        </row>
        <row r="249">
          <cell r="C249" t="str">
            <v>I000246</v>
          </cell>
          <cell r="D249" t="str">
            <v>Тольяттинский трансформатор</v>
          </cell>
        </row>
        <row r="250">
          <cell r="C250" t="str">
            <v>I000247</v>
          </cell>
          <cell r="D250" t="str">
            <v>Воронежский трасформатор</v>
          </cell>
        </row>
        <row r="251">
          <cell r="C251" t="str">
            <v>I000248</v>
          </cell>
          <cell r="D251" t="str">
            <v>Воронежский трасформатор</v>
          </cell>
        </row>
        <row r="252">
          <cell r="C252" t="str">
            <v>I000249</v>
          </cell>
          <cell r="D252" t="str">
            <v>Воронежский трасформатор</v>
          </cell>
        </row>
        <row r="253">
          <cell r="C253" t="str">
            <v>I000250</v>
          </cell>
          <cell r="D253" t="str">
            <v>Воронежский трасформатор</v>
          </cell>
        </row>
        <row r="254">
          <cell r="C254" t="str">
            <v>I000251</v>
          </cell>
          <cell r="D254" t="str">
            <v>Воронежский трасформатор</v>
          </cell>
        </row>
        <row r="255">
          <cell r="C255" t="str">
            <v>I000252</v>
          </cell>
          <cell r="D255" t="str">
            <v>Воронежский трасформатор</v>
          </cell>
        </row>
        <row r="256">
          <cell r="C256" t="str">
            <v>I000253</v>
          </cell>
          <cell r="D256" t="str">
            <v>Тольяттинский трансформатор</v>
          </cell>
        </row>
        <row r="257">
          <cell r="C257" t="str">
            <v>I000254</v>
          </cell>
          <cell r="D257" t="str">
            <v>УЭТМ</v>
          </cell>
        </row>
        <row r="258">
          <cell r="C258" t="str">
            <v>I000255</v>
          </cell>
          <cell r="D258" t="str">
            <v>Энсонс</v>
          </cell>
        </row>
        <row r="259">
          <cell r="C259" t="str">
            <v>I000256</v>
          </cell>
          <cell r="D259" t="str">
            <v>Энсонс</v>
          </cell>
        </row>
        <row r="260">
          <cell r="C260" t="str">
            <v>I000257</v>
          </cell>
          <cell r="D260" t="str">
            <v>УЭТМ</v>
          </cell>
        </row>
        <row r="261">
          <cell r="C261" t="str">
            <v>I000258</v>
          </cell>
          <cell r="D261" t="str">
            <v>УЭТМ</v>
          </cell>
        </row>
        <row r="262">
          <cell r="C262" t="str">
            <v>I000259</v>
          </cell>
          <cell r="D262" t="str">
            <v>УЭТМ</v>
          </cell>
        </row>
        <row r="263">
          <cell r="C263" t="str">
            <v>I000260</v>
          </cell>
          <cell r="D263" t="str">
            <v>УЭТМ</v>
          </cell>
        </row>
        <row r="264">
          <cell r="C264" t="str">
            <v>I000261</v>
          </cell>
          <cell r="D264" t="str">
            <v xml:space="preserve">ООО Айтел Сервис </v>
          </cell>
        </row>
        <row r="265">
          <cell r="C265" t="str">
            <v>I000262</v>
          </cell>
          <cell r="D265" t="str">
            <v>Тольяттинский трансформатор</v>
          </cell>
        </row>
        <row r="266">
          <cell r="C266" t="str">
            <v>I000263</v>
          </cell>
          <cell r="D266" t="str">
            <v>Воронежский трасформатор</v>
          </cell>
        </row>
        <row r="267">
          <cell r="C267" t="str">
            <v>I000264</v>
          </cell>
          <cell r="D267" t="str">
            <v>Воронежский трасформатор</v>
          </cell>
        </row>
        <row r="268">
          <cell r="C268" t="str">
            <v>I000265</v>
          </cell>
          <cell r="D268" t="str">
            <v>Воронежский трасформатор</v>
          </cell>
        </row>
        <row r="269">
          <cell r="C269" t="str">
            <v>I000266</v>
          </cell>
          <cell r="D269" t="str">
            <v>Воронежский трасформатор</v>
          </cell>
        </row>
        <row r="270">
          <cell r="C270" t="str">
            <v>I000267</v>
          </cell>
          <cell r="D270" t="str">
            <v>Воронежский трасформатор</v>
          </cell>
        </row>
        <row r="271">
          <cell r="C271" t="str">
            <v>I000268</v>
          </cell>
          <cell r="D271" t="str">
            <v>УЭТМ</v>
          </cell>
        </row>
        <row r="272">
          <cell r="C272" t="str">
            <v>I000269</v>
          </cell>
          <cell r="D272" t="str">
            <v>УЭТМ</v>
          </cell>
        </row>
        <row r="273">
          <cell r="C273" t="str">
            <v>I000270</v>
          </cell>
          <cell r="D273" t="str">
            <v>УЭТМ</v>
          </cell>
        </row>
        <row r="274">
          <cell r="C274" t="str">
            <v>I000271</v>
          </cell>
          <cell r="D274" t="str">
            <v>Воронежский трасформатор</v>
          </cell>
        </row>
        <row r="275">
          <cell r="C275" t="str">
            <v>I000272</v>
          </cell>
          <cell r="D275" t="str">
            <v>Воронежский трасформатор</v>
          </cell>
        </row>
        <row r="276">
          <cell r="C276" t="str">
            <v>I000273</v>
          </cell>
          <cell r="D276" t="str">
            <v>Воронежский трасформатор</v>
          </cell>
        </row>
        <row r="277">
          <cell r="C277" t="str">
            <v>I000274</v>
          </cell>
          <cell r="D277" t="str">
            <v>Воронежский трасформатор</v>
          </cell>
        </row>
        <row r="278">
          <cell r="C278" t="str">
            <v>I000275</v>
          </cell>
          <cell r="D278" t="str">
            <v>Воронежский трасформатор</v>
          </cell>
        </row>
        <row r="279">
          <cell r="C279" t="str">
            <v>I000276</v>
          </cell>
          <cell r="D279" t="str">
            <v>Воронежский трасформатор</v>
          </cell>
        </row>
        <row r="280">
          <cell r="C280" t="str">
            <v>I000277</v>
          </cell>
          <cell r="D280" t="str">
            <v>Воронежский трасформатор</v>
          </cell>
        </row>
        <row r="281">
          <cell r="C281" t="str">
            <v>I000278</v>
          </cell>
          <cell r="D281" t="str">
            <v>Воронежский трасформатор</v>
          </cell>
        </row>
        <row r="282">
          <cell r="C282" t="str">
            <v>I000279</v>
          </cell>
          <cell r="D282" t="str">
            <v>Воронежский трасформатор</v>
          </cell>
        </row>
        <row r="283">
          <cell r="C283" t="str">
            <v>I000280</v>
          </cell>
          <cell r="D283" t="str">
            <v>Воронежский трасформатор</v>
          </cell>
        </row>
        <row r="284">
          <cell r="C284" t="str">
            <v>I000281</v>
          </cell>
          <cell r="D284" t="str">
            <v>Воронежский трасформатор</v>
          </cell>
        </row>
        <row r="285">
          <cell r="C285" t="str">
            <v>I000282</v>
          </cell>
          <cell r="D285" t="str">
            <v>ПАО Силовые машины</v>
          </cell>
        </row>
        <row r="286">
          <cell r="C286" t="str">
            <v>I000283</v>
          </cell>
          <cell r="D286" t="str">
            <v>Тольяттинский трансформатор</v>
          </cell>
        </row>
        <row r="287">
          <cell r="C287" t="str">
            <v>I000284</v>
          </cell>
          <cell r="D287" t="str">
            <v>Тольяттинский трансформатор</v>
          </cell>
        </row>
        <row r="288">
          <cell r="C288" t="str">
            <v>I000285</v>
          </cell>
          <cell r="D288" t="str">
            <v>Тольяттинский трансформатор</v>
          </cell>
        </row>
        <row r="289">
          <cell r="C289" t="str">
            <v>I000286</v>
          </cell>
          <cell r="D289" t="str">
            <v>Воронежский трасформатор</v>
          </cell>
        </row>
        <row r="290">
          <cell r="C290" t="str">
            <v>I000287</v>
          </cell>
          <cell r="D290" t="str">
            <v>Воронежский трасформатор</v>
          </cell>
        </row>
        <row r="291">
          <cell r="C291" t="str">
            <v>I000288</v>
          </cell>
          <cell r="D291" t="str">
            <v>Воронежский трасформатор</v>
          </cell>
        </row>
        <row r="292">
          <cell r="C292" t="str">
            <v>I000289</v>
          </cell>
          <cell r="D292" t="str">
            <v>Воронежский трасформатор</v>
          </cell>
        </row>
        <row r="293">
          <cell r="C293" t="str">
            <v>I000290</v>
          </cell>
          <cell r="D293" t="str">
            <v>Тольяттинский трансформатор</v>
          </cell>
        </row>
        <row r="294">
          <cell r="C294" t="str">
            <v>I000291</v>
          </cell>
          <cell r="D294" t="str">
            <v>Тольяттинский трансформатор</v>
          </cell>
        </row>
        <row r="295">
          <cell r="C295" t="str">
            <v>I000292</v>
          </cell>
          <cell r="D295" t="str">
            <v>УЭТМ</v>
          </cell>
        </row>
        <row r="296">
          <cell r="C296" t="str">
            <v>I000293</v>
          </cell>
          <cell r="D296" t="str">
            <v>УЭТМ</v>
          </cell>
        </row>
        <row r="297">
          <cell r="C297" t="str">
            <v>I000294</v>
          </cell>
          <cell r="D297" t="str">
            <v>Воронежский трасформатор</v>
          </cell>
        </row>
        <row r="298">
          <cell r="C298" t="str">
            <v>I000295</v>
          </cell>
          <cell r="D298" t="str">
            <v>Воронежский трасформатор</v>
          </cell>
        </row>
        <row r="299">
          <cell r="C299" t="str">
            <v>I000296</v>
          </cell>
          <cell r="D299" t="str">
            <v>Воронежский трасформатор</v>
          </cell>
        </row>
        <row r="300">
          <cell r="C300" t="str">
            <v>I000297</v>
          </cell>
          <cell r="D300" t="str">
            <v>ООО «ЭРСО ТРАНСФОРМАТОРНЫЕ РЕШЕНИЯ»</v>
          </cell>
        </row>
        <row r="301">
          <cell r="C301" t="str">
            <v>I000298</v>
          </cell>
          <cell r="D301" t="str">
            <v>ООО «ЭРСО ТРАНСФОРМАТОРНЫЕ РЕШЕНИЯ»</v>
          </cell>
        </row>
        <row r="302">
          <cell r="C302" t="str">
            <v>I000299</v>
          </cell>
          <cell r="D302" t="str">
            <v>ООО «ЭРСО ТРАНСФОРМАТОРНЫЕ РЕШЕНИЯ»</v>
          </cell>
        </row>
        <row r="303">
          <cell r="C303" t="str">
            <v>I000300</v>
          </cell>
          <cell r="D303" t="str">
            <v>ООО «ЭРСО ТРАНСФОРМАТОРНЫЕ РЕШЕНИЯ»</v>
          </cell>
        </row>
        <row r="304">
          <cell r="C304" t="str">
            <v>I000301</v>
          </cell>
          <cell r="D304" t="str">
            <v>ООО «ЭРСО ТРАНСФОРМАТОРНЫЕ РЕШЕНИЯ»</v>
          </cell>
        </row>
        <row r="305">
          <cell r="C305" t="str">
            <v>I000302</v>
          </cell>
          <cell r="D305" t="str">
            <v>УЭТМ</v>
          </cell>
        </row>
        <row r="306">
          <cell r="C306" t="str">
            <v>I000303</v>
          </cell>
          <cell r="D306" t="str">
            <v>Воронежский трасформатор</v>
          </cell>
        </row>
        <row r="307">
          <cell r="C307" t="str">
            <v>I000304</v>
          </cell>
          <cell r="D307" t="str">
            <v>Воронежский трасформатор</v>
          </cell>
        </row>
        <row r="308">
          <cell r="C308" t="str">
            <v>I000305</v>
          </cell>
          <cell r="D308" t="str">
            <v>Воронежский трасформатор</v>
          </cell>
        </row>
        <row r="309">
          <cell r="C309" t="str">
            <v>I000306</v>
          </cell>
          <cell r="D309" t="str">
            <v>Воронежский трасформатор</v>
          </cell>
        </row>
        <row r="310">
          <cell r="C310" t="str">
            <v>I000307</v>
          </cell>
          <cell r="D310" t="str">
            <v>Воронежский трасформатор</v>
          </cell>
        </row>
        <row r="311">
          <cell r="C311" t="str">
            <v>I000308</v>
          </cell>
          <cell r="D311" t="str">
            <v>Тольяттинский Трансформатор</v>
          </cell>
        </row>
        <row r="312">
          <cell r="C312" t="str">
            <v>I000309</v>
          </cell>
          <cell r="D312" t="str">
            <v>Тольяттинский трансформатор</v>
          </cell>
        </row>
        <row r="313">
          <cell r="C313" t="str">
            <v>I000310</v>
          </cell>
          <cell r="D313" t="str">
            <v>Тольяттинский трансформатор</v>
          </cell>
        </row>
        <row r="314">
          <cell r="C314" t="str">
            <v>I000311</v>
          </cell>
          <cell r="D314" t="str">
            <v>Воронежский трансформатор</v>
          </cell>
        </row>
        <row r="315">
          <cell r="C315" t="str">
            <v>I000312</v>
          </cell>
          <cell r="D315" t="str">
            <v>Воронежский трансформатор</v>
          </cell>
        </row>
        <row r="316">
          <cell r="C316" t="str">
            <v>I000313</v>
          </cell>
          <cell r="D316" t="str">
            <v>Воронежский трансформатор</v>
          </cell>
        </row>
        <row r="317">
          <cell r="C317" t="str">
            <v>I000314</v>
          </cell>
          <cell r="D317" t="str">
            <v>Запрос КП</v>
          </cell>
        </row>
        <row r="318">
          <cell r="C318" t="str">
            <v>I000315</v>
          </cell>
          <cell r="D318" t="str">
            <v>Запрос КП</v>
          </cell>
        </row>
        <row r="319">
          <cell r="C319" t="str">
            <v>I000316</v>
          </cell>
          <cell r="D319" t="str">
            <v>Запрос КП</v>
          </cell>
        </row>
        <row r="320">
          <cell r="C320" t="str">
            <v>I000317</v>
          </cell>
          <cell r="D320" t="str">
            <v>Запрос КП</v>
          </cell>
        </row>
        <row r="321">
          <cell r="C321" t="str">
            <v>I000318</v>
          </cell>
          <cell r="D321" t="str">
            <v>Запрос КП</v>
          </cell>
        </row>
        <row r="322">
          <cell r="C322" t="str">
            <v>I000319</v>
          </cell>
          <cell r="D322" t="str">
            <v>ТД "Автоматика"</v>
          </cell>
        </row>
        <row r="323">
          <cell r="C323" t="str">
            <v>I000320</v>
          </cell>
          <cell r="D323" t="str">
            <v>Тольяттинский трансформатор</v>
          </cell>
        </row>
        <row r="324">
          <cell r="C324" t="str">
            <v>I000321</v>
          </cell>
          <cell r="D324" t="str">
            <v>Тольяттинский трансформатор</v>
          </cell>
        </row>
        <row r="325">
          <cell r="C325" t="str">
            <v>I000322</v>
          </cell>
          <cell r="D325" t="str">
            <v>Тольяттинский трансформатор</v>
          </cell>
        </row>
        <row r="326">
          <cell r="C326" t="str">
            <v>I000323</v>
          </cell>
          <cell r="D326" t="str">
            <v>Воронежский трансформатор</v>
          </cell>
        </row>
        <row r="327">
          <cell r="C327" t="str">
            <v>I000324</v>
          </cell>
          <cell r="D327" t="str">
            <v>Воронежский трансформатор</v>
          </cell>
        </row>
        <row r="328">
          <cell r="C328" t="str">
            <v>I000325</v>
          </cell>
          <cell r="D328" t="str">
            <v>Воронежский трансформатор</v>
          </cell>
        </row>
        <row r="329">
          <cell r="C329" t="str">
            <v>I000326</v>
          </cell>
          <cell r="D329" t="str">
            <v>ЗТМ Сибирь</v>
          </cell>
        </row>
        <row r="330">
          <cell r="C330" t="str">
            <v>I000327</v>
          </cell>
          <cell r="D330" t="str">
            <v>ЗТМ Сибирь</v>
          </cell>
        </row>
        <row r="331">
          <cell r="C331" t="str">
            <v>I000328</v>
          </cell>
          <cell r="D331" t="str">
            <v>ЗТМ Сибирь</v>
          </cell>
        </row>
        <row r="332">
          <cell r="C332" t="str">
            <v>I000329</v>
          </cell>
          <cell r="D332" t="str">
            <v>ЗТМ Сибирь</v>
          </cell>
        </row>
        <row r="333">
          <cell r="C333" t="str">
            <v>I000330</v>
          </cell>
          <cell r="D333" t="str">
            <v>Эрсо</v>
          </cell>
        </row>
        <row r="334">
          <cell r="C334" t="str">
            <v>I000331</v>
          </cell>
          <cell r="D334" t="str">
            <v>Эрсо</v>
          </cell>
        </row>
        <row r="335">
          <cell r="C335" t="str">
            <v>I000332</v>
          </cell>
          <cell r="D335" t="str">
            <v>Воронежский трансформатор</v>
          </cell>
        </row>
        <row r="336">
          <cell r="C336" t="str">
            <v>I000333</v>
          </cell>
          <cell r="D336" t="str">
            <v>Воронежский трансформатор</v>
          </cell>
        </row>
        <row r="337">
          <cell r="C337" t="str">
            <v>I000334</v>
          </cell>
          <cell r="D337" t="str">
            <v>УЭТМ</v>
          </cell>
        </row>
        <row r="338">
          <cell r="C338" t="str">
            <v>I000335</v>
          </cell>
          <cell r="D338" t="str">
            <v>Эрсо</v>
          </cell>
        </row>
        <row r="339">
          <cell r="C339" t="str">
            <v>I000336</v>
          </cell>
          <cell r="D339" t="str">
            <v>Эрсо</v>
          </cell>
        </row>
        <row r="340">
          <cell r="C340" t="str">
            <v>I000337</v>
          </cell>
          <cell r="D340" t="str">
            <v>Эрсо</v>
          </cell>
        </row>
        <row r="341">
          <cell r="C341" t="str">
            <v>I000338</v>
          </cell>
          <cell r="D341" t="str">
            <v>Турбоагрегат Инжиниринг</v>
          </cell>
        </row>
        <row r="342">
          <cell r="C342" t="str">
            <v>I000339</v>
          </cell>
          <cell r="D342" t="str">
            <v>Турбоагрегат Инжиниринг</v>
          </cell>
        </row>
        <row r="343">
          <cell r="C343" t="str">
            <v>I000340</v>
          </cell>
          <cell r="D343" t="str">
            <v>Турбоагрегат Инжиниринг</v>
          </cell>
        </row>
        <row r="344">
          <cell r="C344" t="str">
            <v>I000341</v>
          </cell>
          <cell r="D344" t="str">
            <v>H energy</v>
          </cell>
        </row>
        <row r="345">
          <cell r="C345" t="str">
            <v>I000342</v>
          </cell>
          <cell r="D345" t="str">
            <v>H energy</v>
          </cell>
        </row>
        <row r="346">
          <cell r="C346" t="str">
            <v>I000343</v>
          </cell>
          <cell r="D346" t="str">
            <v>H energy</v>
          </cell>
        </row>
        <row r="347">
          <cell r="C347" t="str">
            <v>I000344</v>
          </cell>
          <cell r="D347" t="str">
            <v>Тольяттинский трансформатор</v>
          </cell>
        </row>
        <row r="348">
          <cell r="C348" t="str">
            <v>I000345</v>
          </cell>
          <cell r="D348" t="str">
            <v>H energy</v>
          </cell>
        </row>
        <row r="349">
          <cell r="C349" t="str">
            <v>I000346</v>
          </cell>
          <cell r="D349" t="str">
            <v>H energy</v>
          </cell>
        </row>
        <row r="350">
          <cell r="C350" t="str">
            <v>I000347</v>
          </cell>
          <cell r="D350" t="str">
            <v>Воронежский трансформатор</v>
          </cell>
        </row>
        <row r="351">
          <cell r="C351" t="str">
            <v>I000348</v>
          </cell>
          <cell r="D351" t="str">
            <v>Алтай кокс</v>
          </cell>
        </row>
        <row r="352">
          <cell r="C352" t="str">
            <v>I000349</v>
          </cell>
          <cell r="D352" t="str">
            <v>Алтай кокс</v>
          </cell>
        </row>
        <row r="353">
          <cell r="C353" t="str">
            <v>I000350</v>
          </cell>
          <cell r="D353" t="str">
            <v>Алтай кокс</v>
          </cell>
        </row>
        <row r="354">
          <cell r="C354" t="str">
            <v>I000351</v>
          </cell>
          <cell r="D354" t="str">
            <v>Воронежский трансформатор</v>
          </cell>
        </row>
        <row r="355">
          <cell r="C355" t="str">
            <v>I000352</v>
          </cell>
          <cell r="D355" t="str">
            <v>Воронежский трансформатор</v>
          </cell>
        </row>
        <row r="356">
          <cell r="C356" t="str">
            <v>I000353</v>
          </cell>
          <cell r="D356" t="str">
            <v>Воронежский трансформатор</v>
          </cell>
        </row>
        <row r="357">
          <cell r="C357" t="str">
            <v>I000354</v>
          </cell>
          <cell r="D357" t="str">
            <v>Электросетьсервис ЕНЭС</v>
          </cell>
        </row>
        <row r="358">
          <cell r="C358" t="str">
            <v>I000355</v>
          </cell>
          <cell r="D358" t="str">
            <v>Эрсо</v>
          </cell>
        </row>
        <row r="359">
          <cell r="C359" t="str">
            <v>I000356</v>
          </cell>
          <cell r="D359" t="str">
            <v>Эрсо</v>
          </cell>
        </row>
        <row r="360">
          <cell r="C360" t="str">
            <v>I000357</v>
          </cell>
          <cell r="D360" t="str">
            <v>Эрсо</v>
          </cell>
        </row>
        <row r="361">
          <cell r="C361" t="str">
            <v>I000358</v>
          </cell>
          <cell r="D361" t="str">
            <v>Эрсо</v>
          </cell>
        </row>
        <row r="362">
          <cell r="C362" t="str">
            <v>I000359</v>
          </cell>
          <cell r="D362" t="str">
            <v>Эрсо</v>
          </cell>
        </row>
        <row r="363">
          <cell r="C363" t="str">
            <v>I000360</v>
          </cell>
          <cell r="D363" t="str">
            <v>Эрсо</v>
          </cell>
        </row>
        <row r="364">
          <cell r="C364" t="str">
            <v>I000361</v>
          </cell>
          <cell r="D364" t="str">
            <v>Эрсо</v>
          </cell>
        </row>
        <row r="365">
          <cell r="C365" t="str">
            <v>I000362</v>
          </cell>
          <cell r="D365" t="str">
            <v>Эрсо</v>
          </cell>
        </row>
        <row r="366">
          <cell r="C366" t="str">
            <v>I000363</v>
          </cell>
          <cell r="D366" t="str">
            <v>H energy</v>
          </cell>
        </row>
        <row r="367">
          <cell r="C367" t="str">
            <v>I000364</v>
          </cell>
          <cell r="D367" t="str">
            <v>H energy</v>
          </cell>
        </row>
        <row r="368">
          <cell r="C368" t="str">
            <v>I000365</v>
          </cell>
          <cell r="D368" t="str">
            <v>H energy</v>
          </cell>
        </row>
        <row r="369">
          <cell r="C369" t="str">
            <v>I000366</v>
          </cell>
          <cell r="D369" t="str">
            <v>H energy</v>
          </cell>
        </row>
        <row r="370">
          <cell r="C370" t="str">
            <v>I000367</v>
          </cell>
          <cell r="D370" t="str">
            <v>H energy</v>
          </cell>
        </row>
        <row r="371">
          <cell r="C371" t="str">
            <v>I000368</v>
          </cell>
          <cell r="D371" t="str">
            <v>H energy</v>
          </cell>
        </row>
        <row r="372">
          <cell r="C372" t="str">
            <v>I000369</v>
          </cell>
          <cell r="D372" t="str">
            <v>H energy</v>
          </cell>
        </row>
        <row r="373">
          <cell r="C373" t="str">
            <v>I000370</v>
          </cell>
          <cell r="D373" t="str">
            <v>H energy</v>
          </cell>
        </row>
        <row r="374">
          <cell r="C374" t="str">
            <v>I000371</v>
          </cell>
          <cell r="D374" t="str">
            <v>H energy</v>
          </cell>
        </row>
        <row r="375">
          <cell r="C375" t="str">
            <v>I000372</v>
          </cell>
          <cell r="D375" t="str">
            <v>H energy</v>
          </cell>
        </row>
        <row r="376">
          <cell r="C376" t="str">
            <v>I000373</v>
          </cell>
          <cell r="D376" t="str">
            <v>H energy</v>
          </cell>
        </row>
        <row r="377">
          <cell r="C377" t="str">
            <v>I000374</v>
          </cell>
          <cell r="D377" t="str">
            <v>филиал ПАО Россети - Северо-Кавказское ПМЭС</v>
          </cell>
        </row>
        <row r="378">
          <cell r="C378" t="str">
            <v>I000375</v>
          </cell>
          <cell r="D378" t="str">
            <v>Тольяттинский трансформатор</v>
          </cell>
        </row>
        <row r="379">
          <cell r="C379" t="str">
            <v>I000376</v>
          </cell>
          <cell r="D379" t="str">
            <v xml:space="preserve">СМТТ Высоковольтные решения </v>
          </cell>
        </row>
        <row r="380">
          <cell r="C380" t="str">
            <v>I000377</v>
          </cell>
          <cell r="D380" t="str">
            <v xml:space="preserve">СМТТ Высоковольтные решения </v>
          </cell>
        </row>
        <row r="381">
          <cell r="C381" t="str">
            <v>I000378</v>
          </cell>
          <cell r="D381" t="str">
            <v xml:space="preserve">СМТТ Высоковольтные решения </v>
          </cell>
        </row>
        <row r="382">
          <cell r="C382" t="str">
            <v>I000379</v>
          </cell>
          <cell r="D382" t="str">
            <v xml:space="preserve">СМТТ Высоковольтные решения </v>
          </cell>
        </row>
        <row r="383">
          <cell r="C383" t="str">
            <v>I000380</v>
          </cell>
          <cell r="D383" t="str">
            <v xml:space="preserve">СМТТ Высоковольтные решения </v>
          </cell>
        </row>
        <row r="384">
          <cell r="C384" t="str">
            <v>I000381</v>
          </cell>
          <cell r="D384" t="str">
            <v xml:space="preserve">СМТТ Высоковольтные решения </v>
          </cell>
        </row>
        <row r="385">
          <cell r="C385" t="str">
            <v>I000382</v>
          </cell>
          <cell r="D385" t="str">
            <v>H energy</v>
          </cell>
        </row>
        <row r="386">
          <cell r="C386" t="str">
            <v>I000383</v>
          </cell>
          <cell r="D386" t="str">
            <v>H energy</v>
          </cell>
        </row>
        <row r="387">
          <cell r="C387" t="str">
            <v>I000384</v>
          </cell>
          <cell r="D387" t="str">
            <v>Воронежский трансформатор</v>
          </cell>
        </row>
        <row r="388">
          <cell r="C388" t="str">
            <v>I000385</v>
          </cell>
          <cell r="D388" t="str">
            <v>Воронежский трансформатор</v>
          </cell>
        </row>
        <row r="389">
          <cell r="C389" t="str">
            <v>I000386</v>
          </cell>
          <cell r="D389" t="str">
            <v>Воронежский трансформатор</v>
          </cell>
        </row>
        <row r="390">
          <cell r="C390" t="str">
            <v>I000387</v>
          </cell>
          <cell r="D390" t="str">
            <v>Тольяттинская ТЭЦ</v>
          </cell>
        </row>
        <row r="391">
          <cell r="C391" t="str">
            <v>I000388</v>
          </cell>
          <cell r="D391" t="str">
            <v xml:space="preserve">СМТТ Высоковольтные решения </v>
          </cell>
        </row>
        <row r="392">
          <cell r="C392" t="str">
            <v>I000389</v>
          </cell>
          <cell r="D392" t="str">
            <v xml:space="preserve">СМТТ Высоковольтные решения </v>
          </cell>
        </row>
        <row r="393">
          <cell r="C393" t="str">
            <v>I000390</v>
          </cell>
          <cell r="D393" t="str">
            <v xml:space="preserve">СМТТ Высоковольтные решения </v>
          </cell>
        </row>
        <row r="394">
          <cell r="C394" t="str">
            <v>I000391</v>
          </cell>
          <cell r="D394" t="str">
            <v xml:space="preserve">СМТТ Высоковольтные решения </v>
          </cell>
        </row>
        <row r="395">
          <cell r="C395" t="str">
            <v>I000392</v>
          </cell>
          <cell r="D395" t="str">
            <v xml:space="preserve">СМТТ Высоковольтные решения </v>
          </cell>
        </row>
        <row r="396">
          <cell r="C396" t="str">
            <v>I000393</v>
          </cell>
          <cell r="D396" t="str">
            <v xml:space="preserve">СМТТ Высоковольтные решения </v>
          </cell>
        </row>
        <row r="397">
          <cell r="C397" t="str">
            <v>I000394</v>
          </cell>
          <cell r="D397" t="str">
            <v>H energy</v>
          </cell>
        </row>
        <row r="398">
          <cell r="C398" t="str">
            <v>I000395</v>
          </cell>
          <cell r="D398" t="str">
            <v>H energy</v>
          </cell>
        </row>
        <row r="399">
          <cell r="C399" t="str">
            <v>I000396</v>
          </cell>
          <cell r="D399" t="str">
            <v>H energy</v>
          </cell>
        </row>
        <row r="400">
          <cell r="C400" t="str">
            <v>I000397</v>
          </cell>
          <cell r="D400" t="str">
            <v xml:space="preserve">СМТТ Высоковольтные решения </v>
          </cell>
        </row>
        <row r="401">
          <cell r="C401" t="str">
            <v>I000398</v>
          </cell>
          <cell r="D401" t="str">
            <v xml:space="preserve">СМТТ Высоковольтные решения </v>
          </cell>
        </row>
        <row r="402">
          <cell r="C402" t="str">
            <v>I000399</v>
          </cell>
          <cell r="D402" t="str">
            <v xml:space="preserve">СМТТ Высоковольтные решения </v>
          </cell>
        </row>
        <row r="403">
          <cell r="C403" t="str">
            <v>I000400</v>
          </cell>
          <cell r="D403" t="str">
            <v xml:space="preserve">СМТТ Высоковольтные решения </v>
          </cell>
        </row>
        <row r="404">
          <cell r="C404" t="str">
            <v>I000401</v>
          </cell>
          <cell r="D404" t="str">
            <v>Эрсо</v>
          </cell>
        </row>
        <row r="405">
          <cell r="C405" t="str">
            <v>I000402</v>
          </cell>
          <cell r="D405" t="str">
            <v>Эрсо</v>
          </cell>
        </row>
        <row r="406">
          <cell r="C406" t="str">
            <v>I000403</v>
          </cell>
          <cell r="D406" t="str">
            <v>Эрсо</v>
          </cell>
        </row>
        <row r="407">
          <cell r="C407" t="str">
            <v>I000404</v>
          </cell>
          <cell r="D407" t="str">
            <v>Эрсо</v>
          </cell>
        </row>
        <row r="408">
          <cell r="C408" t="str">
            <v>I000405</v>
          </cell>
          <cell r="D408" t="str">
            <v>Эрсо</v>
          </cell>
        </row>
        <row r="409">
          <cell r="C409" t="str">
            <v>I000406</v>
          </cell>
          <cell r="D409" t="str">
            <v>Воронежский трансформатор</v>
          </cell>
        </row>
        <row r="410">
          <cell r="C410" t="str">
            <v>I000407</v>
          </cell>
          <cell r="D410" t="str">
            <v>Воронежский трансформатор</v>
          </cell>
        </row>
        <row r="411">
          <cell r="C411" t="str">
            <v>I000408</v>
          </cell>
          <cell r="D411" t="str">
            <v>Воронежский трансформатор</v>
          </cell>
        </row>
        <row r="412">
          <cell r="C412" t="str">
            <v>I000409</v>
          </cell>
          <cell r="D412" t="str">
            <v xml:space="preserve">УЭТМ-Монтаж </v>
          </cell>
        </row>
        <row r="413">
          <cell r="C413" t="str">
            <v>I000410</v>
          </cell>
          <cell r="D413" t="str">
            <v xml:space="preserve">УЭТМ-Монтаж </v>
          </cell>
        </row>
        <row r="414">
          <cell r="C414" t="str">
            <v>I000411</v>
          </cell>
          <cell r="D414" t="str">
            <v>H energy</v>
          </cell>
        </row>
        <row r="415">
          <cell r="C415" t="str">
            <v>I000412</v>
          </cell>
          <cell r="D415" t="str">
            <v>H energy</v>
          </cell>
        </row>
        <row r="416">
          <cell r="C416" t="str">
            <v>I000413</v>
          </cell>
          <cell r="D416" t="str">
            <v>H energy</v>
          </cell>
        </row>
        <row r="417">
          <cell r="C417" t="str">
            <v>I000414</v>
          </cell>
          <cell r="D417" t="str">
            <v>H energy</v>
          </cell>
        </row>
        <row r="418">
          <cell r="C418" t="str">
            <v>I000415</v>
          </cell>
          <cell r="D418" t="str">
            <v>H energy</v>
          </cell>
        </row>
        <row r="419">
          <cell r="C419" t="str">
            <v>I000416</v>
          </cell>
          <cell r="D419" t="str">
            <v>H energy</v>
          </cell>
        </row>
        <row r="420">
          <cell r="C420" t="str">
            <v>I000417</v>
          </cell>
          <cell r="D420" t="str">
            <v>Тольяттинский трансформатор</v>
          </cell>
        </row>
        <row r="421">
          <cell r="C421" t="str">
            <v>I000418</v>
          </cell>
          <cell r="D421" t="str">
            <v>Тольяттинский трансформатор</v>
          </cell>
        </row>
        <row r="422">
          <cell r="C422" t="str">
            <v>I000419</v>
          </cell>
          <cell r="D422" t="str">
            <v>Тольяттинский трансформатор</v>
          </cell>
        </row>
        <row r="423">
          <cell r="C423" t="str">
            <v>I000420</v>
          </cell>
          <cell r="D423" t="str">
            <v xml:space="preserve">СМТТ Высоковольтные решения </v>
          </cell>
        </row>
        <row r="424">
          <cell r="C424" t="str">
            <v>I000421</v>
          </cell>
          <cell r="D424" t="str">
            <v xml:space="preserve">СМТТ Высоковольтные решения </v>
          </cell>
        </row>
        <row r="425">
          <cell r="C425" t="str">
            <v>I000422</v>
          </cell>
          <cell r="D425" t="str">
            <v xml:space="preserve">СМТТ Высоковольтные решения </v>
          </cell>
        </row>
        <row r="426">
          <cell r="C426" t="str">
            <v>I000423</v>
          </cell>
          <cell r="D426" t="str">
            <v>Эрсо</v>
          </cell>
        </row>
        <row r="427">
          <cell r="C427" t="str">
            <v>I000424</v>
          </cell>
          <cell r="D427" t="str">
            <v>Эрсо</v>
          </cell>
        </row>
        <row r="428">
          <cell r="C428" t="str">
            <v>I000425</v>
          </cell>
          <cell r="D428" t="str">
            <v>Воронежский трансформатор</v>
          </cell>
        </row>
        <row r="429">
          <cell r="C429" t="str">
            <v>I000426</v>
          </cell>
          <cell r="D429" t="str">
            <v>Воронежский трансформатор</v>
          </cell>
        </row>
        <row r="430">
          <cell r="C430" t="str">
            <v>I000427</v>
          </cell>
          <cell r="D430" t="str">
            <v>Воронежский трансформатор</v>
          </cell>
        </row>
        <row r="431">
          <cell r="C431" t="str">
            <v>I000428</v>
          </cell>
          <cell r="D431" t="str">
            <v>Воронежский трансформатор</v>
          </cell>
        </row>
        <row r="432">
          <cell r="C432" t="str">
            <v>I000429</v>
          </cell>
          <cell r="D432" t="str">
            <v>Воронежский трансформатор</v>
          </cell>
        </row>
        <row r="433">
          <cell r="C433" t="str">
            <v>I000430</v>
          </cell>
          <cell r="D433" t="str">
            <v>Воронежский трансформатор</v>
          </cell>
        </row>
        <row r="434">
          <cell r="C434" t="str">
            <v>I000431</v>
          </cell>
          <cell r="D434" t="str">
            <v>Воронежский трансформатор</v>
          </cell>
        </row>
        <row r="435">
          <cell r="C435" t="str">
            <v>I000432</v>
          </cell>
          <cell r="D435" t="str">
            <v>Воронежский трансформатор</v>
          </cell>
        </row>
        <row r="436">
          <cell r="C436" t="str">
            <v>I000433</v>
          </cell>
          <cell r="D436" t="str">
            <v>ООО «АЙ-ТОР»</v>
          </cell>
        </row>
        <row r="437">
          <cell r="C437" t="str">
            <v>I000434</v>
          </cell>
          <cell r="D437" t="str">
            <v>H energy</v>
          </cell>
        </row>
        <row r="438">
          <cell r="C438" t="str">
            <v>I000435</v>
          </cell>
          <cell r="D438" t="str">
            <v>H energy</v>
          </cell>
        </row>
        <row r="439">
          <cell r="C439" t="str">
            <v>I000436</v>
          </cell>
          <cell r="D439" t="str">
            <v>H energy</v>
          </cell>
        </row>
        <row r="440">
          <cell r="C440" t="str">
            <v>I000437</v>
          </cell>
          <cell r="D440" t="str">
            <v>Воронежский трансформатор</v>
          </cell>
        </row>
        <row r="441">
          <cell r="C441" t="str">
            <v>I000438</v>
          </cell>
          <cell r="D441" t="str">
            <v>Воронежский трансформатор</v>
          </cell>
        </row>
        <row r="442">
          <cell r="C442" t="str">
            <v>I000439</v>
          </cell>
          <cell r="D442" t="str">
            <v>Воронежский трансформатор</v>
          </cell>
        </row>
        <row r="443">
          <cell r="C443" t="str">
            <v>I000440</v>
          </cell>
          <cell r="D443" t="str">
            <v>Воронежский трансформатор</v>
          </cell>
        </row>
        <row r="444">
          <cell r="C444" t="str">
            <v>I000441</v>
          </cell>
          <cell r="D444" t="str">
            <v>Воронежский трансформатор</v>
          </cell>
        </row>
        <row r="445">
          <cell r="C445" t="str">
            <v>I000442</v>
          </cell>
          <cell r="D445" t="str">
            <v>Воронежский трансформатор</v>
          </cell>
        </row>
        <row r="446">
          <cell r="C446" t="str">
            <v>I000443</v>
          </cell>
          <cell r="D446" t="str">
            <v>Воронежский трансформатор</v>
          </cell>
        </row>
        <row r="447">
          <cell r="C447" t="str">
            <v>I000444</v>
          </cell>
          <cell r="D447" t="str">
            <v>Воронежский трансформатор</v>
          </cell>
        </row>
        <row r="448">
          <cell r="C448" t="str">
            <v>I000445</v>
          </cell>
          <cell r="D448" t="str">
            <v>Воронежский трансформатор</v>
          </cell>
        </row>
        <row r="449">
          <cell r="C449" t="str">
            <v>I000446</v>
          </cell>
          <cell r="D449" t="str">
            <v xml:space="preserve">СМТТ Высоковольтные решения </v>
          </cell>
        </row>
        <row r="450">
          <cell r="C450" t="str">
            <v>I000447</v>
          </cell>
          <cell r="D450" t="str">
            <v xml:space="preserve">СМТТ Высоковольтные решения </v>
          </cell>
        </row>
        <row r="451">
          <cell r="C451" t="str">
            <v>I000448</v>
          </cell>
          <cell r="D451" t="str">
            <v xml:space="preserve">СМТТ Высоковольтные решения </v>
          </cell>
        </row>
        <row r="452">
          <cell r="C452" t="str">
            <v>I000449</v>
          </cell>
          <cell r="D452" t="str">
            <v xml:space="preserve">СМТТ Высоковольтные решения </v>
          </cell>
        </row>
        <row r="453">
          <cell r="C453" t="str">
            <v>I000450</v>
          </cell>
          <cell r="D453" t="str">
            <v xml:space="preserve">СМТТ Высоковольтные решения </v>
          </cell>
        </row>
        <row r="454">
          <cell r="C454" t="str">
            <v>I000451</v>
          </cell>
          <cell r="D454" t="str">
            <v xml:space="preserve">СМТТ Высоковольтные решения </v>
          </cell>
        </row>
        <row r="455">
          <cell r="C455" t="str">
            <v>I000452</v>
          </cell>
          <cell r="D455" t="str">
            <v xml:space="preserve">СМТТ Высоковольтные решения </v>
          </cell>
        </row>
        <row r="456">
          <cell r="C456" t="str">
            <v>I000453</v>
          </cell>
          <cell r="D456" t="str">
            <v xml:space="preserve">СМТТ Высоковольтные решения </v>
          </cell>
        </row>
        <row r="457">
          <cell r="C457" t="str">
            <v>I000454</v>
          </cell>
          <cell r="D457" t="str">
            <v xml:space="preserve">СМТТ Высоковольтные решения </v>
          </cell>
        </row>
        <row r="458">
          <cell r="C458" t="str">
            <v>I000455</v>
          </cell>
          <cell r="D458" t="str">
            <v xml:space="preserve">СМТТ Высоковольтные решения </v>
          </cell>
        </row>
        <row r="459">
          <cell r="C459" t="str">
            <v>I000456</v>
          </cell>
          <cell r="D459" t="str">
            <v>Турбоагрегат Инжиниринг</v>
          </cell>
        </row>
        <row r="460">
          <cell r="C460" t="str">
            <v>I000457</v>
          </cell>
          <cell r="D460" t="str">
            <v>Турбоагрегат Инжиниринг</v>
          </cell>
        </row>
        <row r="461">
          <cell r="C461" t="str">
            <v>I000458</v>
          </cell>
          <cell r="D461" t="str">
            <v>Турбоагрегат Инжиниринг</v>
          </cell>
        </row>
        <row r="462">
          <cell r="C462" t="str">
            <v>I000459</v>
          </cell>
          <cell r="D462" t="str">
            <v>ООО "Газпром инвест"</v>
          </cell>
        </row>
        <row r="463">
          <cell r="C463" t="str">
            <v>I000460</v>
          </cell>
          <cell r="D463" t="str">
            <v>Тольяттинский трансформатор</v>
          </cell>
        </row>
        <row r="464">
          <cell r="C464" t="str">
            <v>I000461</v>
          </cell>
          <cell r="D464" t="str">
            <v>Турбоагрегат Инжиниринг</v>
          </cell>
        </row>
        <row r="465">
          <cell r="C465" t="str">
            <v>I000462</v>
          </cell>
          <cell r="D465" t="str">
            <v>Турбоагрегат Инжиниринг</v>
          </cell>
        </row>
        <row r="466">
          <cell r="C466" t="str">
            <v>I000463</v>
          </cell>
          <cell r="D466" t="str">
            <v>Турбоагрегат Инжиниринг</v>
          </cell>
        </row>
        <row r="467">
          <cell r="C467" t="str">
            <v>I000464</v>
          </cell>
          <cell r="D467" t="str">
            <v>Тольяттинский трансформатор</v>
          </cell>
        </row>
        <row r="468">
          <cell r="C468" t="str">
            <v>I000465</v>
          </cell>
          <cell r="D468" t="str">
            <v xml:space="preserve">СМТТ Высоковольтные решения </v>
          </cell>
        </row>
        <row r="469">
          <cell r="C469" t="str">
            <v>I000466</v>
          </cell>
          <cell r="D469" t="str">
            <v>Тольяттинский трансформатор</v>
          </cell>
        </row>
        <row r="470">
          <cell r="C470" t="str">
            <v>I000467</v>
          </cell>
          <cell r="D470" t="str">
            <v>Тольяттинский трансформатор</v>
          </cell>
        </row>
        <row r="471">
          <cell r="C471" t="str">
            <v>I000468</v>
          </cell>
          <cell r="D471" t="str">
            <v>Тольяттинский трансформатор</v>
          </cell>
        </row>
        <row r="472">
          <cell r="C472" t="str">
            <v>I000469</v>
          </cell>
          <cell r="D472" t="str">
            <v>Тольяттинский трансформатор</v>
          </cell>
        </row>
        <row r="473">
          <cell r="C473" t="str">
            <v>I000470</v>
          </cell>
          <cell r="D473" t="str">
            <v>ЭРСО</v>
          </cell>
        </row>
        <row r="474">
          <cell r="C474" t="str">
            <v>I000471</v>
          </cell>
          <cell r="D474" t="str">
            <v>ЭРСО</v>
          </cell>
        </row>
        <row r="475">
          <cell r="C475" t="str">
            <v>I000472</v>
          </cell>
          <cell r="D475" t="str">
            <v>ЭРСО</v>
          </cell>
        </row>
        <row r="476">
          <cell r="C476" t="str">
            <v>I000473</v>
          </cell>
          <cell r="D476" t="str">
            <v>ЭРСО</v>
          </cell>
        </row>
        <row r="477">
          <cell r="C477" t="str">
            <v>I000474</v>
          </cell>
          <cell r="D477" t="str">
            <v>H energy</v>
          </cell>
        </row>
        <row r="478">
          <cell r="C478" t="str">
            <v>I000475</v>
          </cell>
          <cell r="D478" t="str">
            <v>H energy</v>
          </cell>
        </row>
        <row r="479">
          <cell r="C479" t="str">
            <v>I000476</v>
          </cell>
          <cell r="D479" t="str">
            <v>H energy</v>
          </cell>
        </row>
        <row r="480">
          <cell r="C480" t="str">
            <v>I000477</v>
          </cell>
          <cell r="D480" t="str">
            <v>H energy</v>
          </cell>
        </row>
        <row r="481">
          <cell r="C481" t="str">
            <v>I000478</v>
          </cell>
          <cell r="D481" t="str">
            <v>H energy</v>
          </cell>
        </row>
        <row r="482">
          <cell r="C482" t="str">
            <v>I000479</v>
          </cell>
          <cell r="D482" t="str">
            <v>H energy</v>
          </cell>
        </row>
        <row r="483">
          <cell r="C483" t="str">
            <v>I000480</v>
          </cell>
          <cell r="D483" t="str">
            <v>H energy</v>
          </cell>
        </row>
        <row r="484">
          <cell r="C484" t="str">
            <v>I000481</v>
          </cell>
          <cell r="D484" t="str">
            <v>H energy</v>
          </cell>
        </row>
        <row r="485">
          <cell r="C485" t="str">
            <v>I000482</v>
          </cell>
          <cell r="D485" t="str">
            <v>ООО "РСК"</v>
          </cell>
        </row>
        <row r="486">
          <cell r="C486" t="str">
            <v>I000483</v>
          </cell>
          <cell r="D486" t="str">
            <v>Воронежский трансформатор</v>
          </cell>
        </row>
        <row r="487">
          <cell r="C487" t="str">
            <v>I000484</v>
          </cell>
          <cell r="D487" t="str">
            <v>Воронежский трансформатор</v>
          </cell>
        </row>
        <row r="488">
          <cell r="C488" t="str">
            <v>I000485</v>
          </cell>
          <cell r="D488" t="str">
            <v>Воронежский трансформатор</v>
          </cell>
        </row>
        <row r="489">
          <cell r="C489" t="str">
            <v>I000486</v>
          </cell>
          <cell r="D489" t="str">
            <v>ЗТМ Сибирь</v>
          </cell>
        </row>
        <row r="490">
          <cell r="C490" t="str">
            <v>I000487</v>
          </cell>
          <cell r="D490" t="str">
            <v>ЗТМ Сибирь</v>
          </cell>
        </row>
        <row r="491">
          <cell r="C491" t="str">
            <v>I000488</v>
          </cell>
          <cell r="D491" t="str">
            <v>ЗТМ Сибирь</v>
          </cell>
        </row>
        <row r="492">
          <cell r="C492" t="str">
            <v>I000489</v>
          </cell>
          <cell r="D492" t="str">
            <v>Тольяттинский трансформатор</v>
          </cell>
        </row>
        <row r="493">
          <cell r="C493" t="str">
            <v>I000490</v>
          </cell>
          <cell r="D493" t="str">
            <v>ЭРСО</v>
          </cell>
        </row>
        <row r="494">
          <cell r="C494" t="str">
            <v>I000491</v>
          </cell>
          <cell r="D494" t="str">
            <v>ЭРСО</v>
          </cell>
        </row>
        <row r="495">
          <cell r="C495" t="str">
            <v>I000492</v>
          </cell>
          <cell r="D495" t="str">
            <v>ЭРСО</v>
          </cell>
        </row>
        <row r="496">
          <cell r="C496" t="str">
            <v>I000493</v>
          </cell>
          <cell r="D496" t="str">
            <v>ЭРСО</v>
          </cell>
        </row>
        <row r="497">
          <cell r="C497" t="str">
            <v>I000494</v>
          </cell>
          <cell r="D497" t="str">
            <v>ЭРСО</v>
          </cell>
        </row>
        <row r="498">
          <cell r="C498" t="str">
            <v>I000495</v>
          </cell>
          <cell r="D498" t="str">
            <v>ЭРСО</v>
          </cell>
        </row>
        <row r="499">
          <cell r="C499" t="str">
            <v>I000496</v>
          </cell>
          <cell r="D499" t="str">
            <v>ЭРСО</v>
          </cell>
        </row>
        <row r="500">
          <cell r="C500" t="str">
            <v>I000497</v>
          </cell>
          <cell r="D500" t="str">
            <v>ЭРСО</v>
          </cell>
        </row>
        <row r="501">
          <cell r="C501" t="str">
            <v>I000498</v>
          </cell>
          <cell r="D501" t="str">
            <v>ООО "РСК"</v>
          </cell>
        </row>
        <row r="502">
          <cell r="C502" t="str">
            <v>I000499</v>
          </cell>
          <cell r="D502" t="str">
            <v>ООО "РСК"</v>
          </cell>
        </row>
        <row r="503">
          <cell r="C503" t="str">
            <v>I000500</v>
          </cell>
          <cell r="D503" t="str">
            <v>Воронежский трансформатор</v>
          </cell>
        </row>
        <row r="504">
          <cell r="C504" t="str">
            <v>I000501</v>
          </cell>
          <cell r="D504" t="str">
            <v>Воронежский трансформатор</v>
          </cell>
        </row>
        <row r="505">
          <cell r="C505" t="str">
            <v>I000502</v>
          </cell>
          <cell r="D505" t="str">
            <v>Воронежский трансформатор</v>
          </cell>
        </row>
        <row r="506">
          <cell r="C506" t="str">
            <v>I000503</v>
          </cell>
          <cell r="D506" t="str">
            <v>АО "ЭСК</v>
          </cell>
        </row>
        <row r="507">
          <cell r="C507" t="str">
            <v>I000504</v>
          </cell>
          <cell r="D507" t="str">
            <v xml:space="preserve">Рефтинская ГРЭС	</v>
          </cell>
        </row>
        <row r="508">
          <cell r="C508" t="str">
            <v>I000505</v>
          </cell>
          <cell r="D508" t="str">
            <v xml:space="preserve">Рефтинская ГРЭС	</v>
          </cell>
        </row>
        <row r="509">
          <cell r="C509" t="str">
            <v>I000506</v>
          </cell>
          <cell r="D509" t="str">
            <v>ООО Эйч Энерджи</v>
          </cell>
        </row>
        <row r="510">
          <cell r="C510" t="str">
            <v>I000507</v>
          </cell>
          <cell r="D510" t="str">
            <v>ООО Эйч Энерджи</v>
          </cell>
        </row>
        <row r="511">
          <cell r="C511" t="str">
            <v>I000508</v>
          </cell>
          <cell r="D511" t="str">
            <v>Воронежский трансформатор</v>
          </cell>
        </row>
        <row r="512">
          <cell r="C512" t="str">
            <v>I000509</v>
          </cell>
          <cell r="D512" t="str">
            <v>Воронежский трансформатор</v>
          </cell>
        </row>
        <row r="513">
          <cell r="C513" t="str">
            <v>I000510</v>
          </cell>
          <cell r="D513" t="str">
            <v>Воронежский трансформатор</v>
          </cell>
        </row>
        <row r="514">
          <cell r="C514" t="str">
            <v>I000511</v>
          </cell>
          <cell r="D514" t="str">
            <v xml:space="preserve">СМТТ Высоковольтные решения </v>
          </cell>
        </row>
        <row r="515">
          <cell r="C515" t="str">
            <v>I000512</v>
          </cell>
          <cell r="D515" t="str">
            <v xml:space="preserve">СМТТ Высоковольтные решения </v>
          </cell>
        </row>
        <row r="516">
          <cell r="C516" t="str">
            <v>I000513</v>
          </cell>
          <cell r="D516" t="str">
            <v xml:space="preserve">СМТТ Высоковольтные решения </v>
          </cell>
        </row>
        <row r="517">
          <cell r="C517" t="str">
            <v>I000514</v>
          </cell>
          <cell r="D517" t="str">
            <v xml:space="preserve">СМТТ Высоковольтные решения </v>
          </cell>
        </row>
        <row r="518">
          <cell r="C518" t="str">
            <v>I000515</v>
          </cell>
          <cell r="D518" t="str">
            <v>Воронежский трансформатор</v>
          </cell>
        </row>
        <row r="519">
          <cell r="C519" t="str">
            <v>I000516</v>
          </cell>
          <cell r="D519" t="str">
            <v>Воронежский трансформатор</v>
          </cell>
        </row>
        <row r="520">
          <cell r="C520" t="str">
            <v>I000517</v>
          </cell>
          <cell r="D520" t="str">
            <v>Воронежский трансформатор</v>
          </cell>
        </row>
        <row r="521">
          <cell r="C521" t="str">
            <v>I000518</v>
          </cell>
          <cell r="D521" t="str">
            <v>Воронежский трансформатор</v>
          </cell>
        </row>
        <row r="522">
          <cell r="C522" t="str">
            <v>I000519</v>
          </cell>
          <cell r="D522" t="str">
            <v>Тольяттинский трансформатор</v>
          </cell>
        </row>
        <row r="523">
          <cell r="C523" t="str">
            <v>I000520</v>
          </cell>
          <cell r="D523" t="str">
            <v>Тольяттинский трансформатор</v>
          </cell>
        </row>
        <row r="524">
          <cell r="C524" t="str">
            <v>I000521</v>
          </cell>
          <cell r="D524" t="str">
            <v>Тольяттинский трансформатор</v>
          </cell>
        </row>
        <row r="525">
          <cell r="C525" t="str">
            <v>I000522</v>
          </cell>
          <cell r="D525" t="str">
            <v>Тольяттинский трансформатор</v>
          </cell>
        </row>
        <row r="526">
          <cell r="C526" t="str">
            <v>I000523</v>
          </cell>
          <cell r="D526" t="str">
            <v>Тольяттинский трансформатор</v>
          </cell>
        </row>
        <row r="527">
          <cell r="C527" t="str">
            <v>I000524</v>
          </cell>
          <cell r="D527" t="str">
            <v>Тольяттинский трансформатор</v>
          </cell>
        </row>
        <row r="528">
          <cell r="C528" t="str">
            <v>I000525</v>
          </cell>
          <cell r="D528" t="str">
            <v>Тольяттинский трансформатор</v>
          </cell>
        </row>
        <row r="529">
          <cell r="C529" t="str">
            <v>I000526</v>
          </cell>
          <cell r="D529" t="str">
            <v>Тольяттинский трансформатор</v>
          </cell>
        </row>
        <row r="530">
          <cell r="C530" t="str">
            <v>I000527</v>
          </cell>
          <cell r="D530" t="str">
            <v>Тольяттинский трансформатор</v>
          </cell>
        </row>
        <row r="531">
          <cell r="C531" t="str">
            <v>I000528</v>
          </cell>
          <cell r="D531" t="str">
            <v>Тольяттинский трансформатор</v>
          </cell>
        </row>
        <row r="532">
          <cell r="C532" t="str">
            <v>I000529</v>
          </cell>
          <cell r="D532" t="str">
            <v>Тольяттинский трансформатор</v>
          </cell>
        </row>
        <row r="533">
          <cell r="C533" t="str">
            <v>I000530</v>
          </cell>
          <cell r="D533" t="str">
            <v>Тольяттинский трансформатор</v>
          </cell>
        </row>
        <row r="534">
          <cell r="C534" t="str">
            <v>I000531</v>
          </cell>
          <cell r="D534" t="str">
            <v>Тольяттинский трансформатор</v>
          </cell>
        </row>
        <row r="535">
          <cell r="C535" t="str">
            <v>I000532</v>
          </cell>
          <cell r="D535" t="str">
            <v>Тольяттинский трансформатор</v>
          </cell>
        </row>
        <row r="536">
          <cell r="C536" t="str">
            <v>I000533</v>
          </cell>
          <cell r="D536" t="str">
            <v>Тольяттинский трансформатор</v>
          </cell>
        </row>
        <row r="537">
          <cell r="C537" t="str">
            <v>I000534</v>
          </cell>
          <cell r="D537" t="str">
            <v>НТБЭ</v>
          </cell>
        </row>
        <row r="538">
          <cell r="C538" t="str">
            <v>I000535</v>
          </cell>
          <cell r="D538" t="str">
            <v>ЗТМ Сибирь</v>
          </cell>
        </row>
        <row r="539">
          <cell r="C539" t="str">
            <v>I000536</v>
          </cell>
          <cell r="D539" t="str">
            <v>ЗТМ Сибирь</v>
          </cell>
        </row>
        <row r="540">
          <cell r="C540" t="str">
            <v>I000537</v>
          </cell>
          <cell r="D540" t="str">
            <v>ЗТМ Сибирь</v>
          </cell>
        </row>
        <row r="541">
          <cell r="C541" t="str">
            <v>I000538</v>
          </cell>
          <cell r="D541" t="str">
            <v>ЭРСО</v>
          </cell>
        </row>
        <row r="542">
          <cell r="C542" t="str">
            <v>I000539</v>
          </cell>
          <cell r="D542" t="str">
            <v>ЭРСО</v>
          </cell>
        </row>
        <row r="543">
          <cell r="C543" t="str">
            <v>I000540</v>
          </cell>
          <cell r="D543" t="str">
            <v>Тольяттинский трансформатор</v>
          </cell>
        </row>
        <row r="544">
          <cell r="C544" t="str">
            <v>I000541</v>
          </cell>
          <cell r="D544" t="str">
            <v>Тольяттинский трансформатор</v>
          </cell>
        </row>
        <row r="545">
          <cell r="C545" t="str">
            <v>I000542</v>
          </cell>
          <cell r="D545" t="str">
            <v>Тольяттинский трансформатор</v>
          </cell>
        </row>
        <row r="546">
          <cell r="C546" t="str">
            <v>I000543</v>
          </cell>
          <cell r="D546" t="str">
            <v>Тольяттинский трансформатор</v>
          </cell>
        </row>
        <row r="547">
          <cell r="C547" t="str">
            <v>I000544</v>
          </cell>
          <cell r="D547" t="str">
            <v>Тольяттинский трансформатор</v>
          </cell>
        </row>
        <row r="548">
          <cell r="C548" t="str">
            <v>I000545</v>
          </cell>
          <cell r="D548" t="str">
            <v>Воронежский трансформатор</v>
          </cell>
        </row>
        <row r="549">
          <cell r="C549" t="str">
            <v>I000546</v>
          </cell>
          <cell r="D549" t="str">
            <v>Тольяттинский трансформатор</v>
          </cell>
        </row>
        <row r="550">
          <cell r="C550" t="str">
            <v>I000547</v>
          </cell>
          <cell r="D550" t="str">
            <v>Тольяттинский трансформатор</v>
          </cell>
        </row>
        <row r="551">
          <cell r="C551" t="str">
            <v>I000548</v>
          </cell>
          <cell r="D551" t="str">
            <v>Тольяттинский трансформатор</v>
          </cell>
        </row>
        <row r="552">
          <cell r="C552" t="str">
            <v>I000549</v>
          </cell>
          <cell r="D552" t="str">
            <v>Тольяттинский трансформатор</v>
          </cell>
        </row>
        <row r="553">
          <cell r="C553" t="str">
            <v>I000550</v>
          </cell>
          <cell r="D553" t="str">
            <v>Воронежский трансформатор</v>
          </cell>
        </row>
        <row r="554">
          <cell r="C554" t="str">
            <v>I000551</v>
          </cell>
          <cell r="D554" t="str">
            <v>Воронежский трансформатор</v>
          </cell>
        </row>
        <row r="555">
          <cell r="C555" t="str">
            <v>I000552</v>
          </cell>
          <cell r="D555" t="str">
            <v>Воронежский трансформатор</v>
          </cell>
        </row>
        <row r="556">
          <cell r="C556" t="str">
            <v>I000553</v>
          </cell>
          <cell r="D556" t="str">
            <v>Реактормаш</v>
          </cell>
        </row>
        <row r="557">
          <cell r="C557" t="str">
            <v>I000554</v>
          </cell>
          <cell r="D557" t="str">
            <v>Реактормаш</v>
          </cell>
        </row>
        <row r="558">
          <cell r="C558" t="str">
            <v>I000555</v>
          </cell>
          <cell r="D558" t="str">
            <v>ПАО Россети Московский регион</v>
          </cell>
        </row>
        <row r="559">
          <cell r="C559" t="str">
            <v>I000556</v>
          </cell>
          <cell r="D559" t="str">
            <v>ПАО Россети Московский регион</v>
          </cell>
        </row>
        <row r="560">
          <cell r="C560" t="str">
            <v>I000557</v>
          </cell>
          <cell r="D560" t="str">
            <v>Тольяттинский трансформатор</v>
          </cell>
        </row>
        <row r="561">
          <cell r="C561" t="str">
            <v>I000558</v>
          </cell>
          <cell r="D561" t="str">
            <v>Тольяттинский трансформатор</v>
          </cell>
        </row>
        <row r="562">
          <cell r="C562" t="str">
            <v>I000559</v>
          </cell>
          <cell r="D562" t="str">
            <v xml:space="preserve">СМТТ Высоковольтные решения </v>
          </cell>
        </row>
        <row r="563">
          <cell r="C563" t="str">
            <v>I000560</v>
          </cell>
          <cell r="D563" t="str">
            <v xml:space="preserve">СМТТ Высоковольтные решения </v>
          </cell>
        </row>
        <row r="564">
          <cell r="C564" t="str">
            <v>I000561</v>
          </cell>
          <cell r="D564" t="str">
            <v xml:space="preserve">СМТТ Высоковольтные решения </v>
          </cell>
        </row>
        <row r="565">
          <cell r="C565" t="str">
            <v>I000562</v>
          </cell>
          <cell r="D565" t="str">
            <v xml:space="preserve">СМТТ Высоковольтные решения </v>
          </cell>
        </row>
        <row r="566">
          <cell r="C566" t="str">
            <v>I000563</v>
          </cell>
          <cell r="D566" t="str">
            <v xml:space="preserve">СМТТ Высоковольтные решения </v>
          </cell>
        </row>
        <row r="567">
          <cell r="C567" t="str">
            <v>I000564</v>
          </cell>
          <cell r="D567" t="str">
            <v xml:space="preserve">СМТТ Высоковольтные решения </v>
          </cell>
        </row>
        <row r="568">
          <cell r="C568" t="str">
            <v>I000565</v>
          </cell>
          <cell r="D568" t="str">
            <v xml:space="preserve">СМТТ Высоковольтные решения </v>
          </cell>
        </row>
        <row r="569">
          <cell r="C569" t="str">
            <v>I000566</v>
          </cell>
          <cell r="D569" t="str">
            <v xml:space="preserve">СМТТ Высоковольтные решения </v>
          </cell>
        </row>
        <row r="570">
          <cell r="C570" t="str">
            <v>I000567</v>
          </cell>
          <cell r="D570" t="str">
            <v xml:space="preserve">СМТТ Высоковольтные решения </v>
          </cell>
        </row>
        <row r="571">
          <cell r="C571" t="str">
            <v>I000568</v>
          </cell>
          <cell r="D571" t="str">
            <v>H energy</v>
          </cell>
        </row>
        <row r="572">
          <cell r="C572" t="str">
            <v>I000569</v>
          </cell>
          <cell r="D572" t="str">
            <v>H energy</v>
          </cell>
        </row>
        <row r="573">
          <cell r="C573" t="str">
            <v>I000570</v>
          </cell>
          <cell r="D573" t="str">
            <v>H energy</v>
          </cell>
        </row>
        <row r="574">
          <cell r="C574" t="str">
            <v>I000571</v>
          </cell>
          <cell r="D574" t="str">
            <v xml:space="preserve">СМТТ Высоковольтные решения </v>
          </cell>
        </row>
        <row r="575">
          <cell r="C575" t="str">
            <v>I000572</v>
          </cell>
          <cell r="D575" t="str">
            <v xml:space="preserve">СМТТ Высоковольтные решения </v>
          </cell>
        </row>
        <row r="576">
          <cell r="C576" t="str">
            <v>I000573</v>
          </cell>
          <cell r="D576" t="str">
            <v xml:space="preserve">СМТТ Высоковольтные решения </v>
          </cell>
        </row>
        <row r="577">
          <cell r="C577" t="str">
            <v>I000574</v>
          </cell>
          <cell r="D577" t="str">
            <v xml:space="preserve">СМТТ Высоковольтные решения </v>
          </cell>
        </row>
        <row r="578">
          <cell r="C578" t="str">
            <v>I000575</v>
          </cell>
          <cell r="D578" t="str">
            <v xml:space="preserve">СМТТ Высоковольтные решения </v>
          </cell>
        </row>
        <row r="579">
          <cell r="C579" t="str">
            <v>I000576</v>
          </cell>
          <cell r="D579" t="str">
            <v>Газпром проектирование</v>
          </cell>
        </row>
        <row r="580">
          <cell r="C580" t="str">
            <v>I000577</v>
          </cell>
          <cell r="D580" t="str">
            <v>ПАО Россети Московский регион</v>
          </cell>
        </row>
        <row r="581">
          <cell r="C581" t="str">
            <v>I000578</v>
          </cell>
          <cell r="D581" t="str">
            <v>ПАО Россети Московский регион</v>
          </cell>
        </row>
        <row r="582">
          <cell r="C582" t="str">
            <v>I000579</v>
          </cell>
          <cell r="D582" t="str">
            <v>ПАО "МРСК Северо-Запада"</v>
          </cell>
        </row>
        <row r="583">
          <cell r="C583" t="str">
            <v>I000580</v>
          </cell>
          <cell r="D583" t="str">
            <v>ПАО "МРСК Северо-Запада"</v>
          </cell>
        </row>
        <row r="584">
          <cell r="C584" t="str">
            <v>I000581</v>
          </cell>
          <cell r="D584" t="str">
            <v>ПАО Россети Московский регион</v>
          </cell>
        </row>
        <row r="585">
          <cell r="C585" t="str">
            <v>I000582</v>
          </cell>
          <cell r="D585" t="str">
            <v>ПАО Россети Московский регион</v>
          </cell>
        </row>
        <row r="586">
          <cell r="C586" t="str">
            <v>I000583</v>
          </cell>
          <cell r="D586" t="str">
            <v>VEKTOR-TRADE</v>
          </cell>
        </row>
        <row r="587">
          <cell r="C587" t="str">
            <v>I000584</v>
          </cell>
          <cell r="D587" t="str">
            <v>VEKTOR-TRADE</v>
          </cell>
        </row>
        <row r="588">
          <cell r="C588" t="str">
            <v>I000585</v>
          </cell>
          <cell r="D588" t="str">
            <v>Реактормаш</v>
          </cell>
        </row>
        <row r="589">
          <cell r="C589" t="str">
            <v>I000586</v>
          </cell>
          <cell r="D589" t="str">
            <v>Воронежский трансформатор</v>
          </cell>
        </row>
        <row r="590">
          <cell r="C590" t="str">
            <v>I000587</v>
          </cell>
          <cell r="D590" t="str">
            <v>Воронежский трансформатор</v>
          </cell>
        </row>
        <row r="591">
          <cell r="C591" t="str">
            <v>I000588</v>
          </cell>
          <cell r="D591" t="str">
            <v>Воронежский трансформатор</v>
          </cell>
        </row>
        <row r="592">
          <cell r="C592" t="str">
            <v>I000589</v>
          </cell>
          <cell r="D592" t="str">
            <v xml:space="preserve">СМТТ Высоковольтные решения </v>
          </cell>
        </row>
        <row r="593">
          <cell r="C593" t="str">
            <v>I000590</v>
          </cell>
          <cell r="D593" t="str">
            <v xml:space="preserve">СМТТ Высоковольтные решения </v>
          </cell>
        </row>
        <row r="594">
          <cell r="C594" t="str">
            <v>I000591</v>
          </cell>
          <cell r="D594" t="str">
            <v xml:space="preserve">СМТТ Высоковольтные решения </v>
          </cell>
        </row>
        <row r="595">
          <cell r="C595" t="str">
            <v>I000592</v>
          </cell>
          <cell r="D595" t="str">
            <v xml:space="preserve">СМТТ Высоковольтные решения </v>
          </cell>
        </row>
        <row r="596">
          <cell r="C596" t="str">
            <v>I000593</v>
          </cell>
          <cell r="D596" t="str">
            <v xml:space="preserve">СМТТ Высоковольтные решения </v>
          </cell>
        </row>
        <row r="597">
          <cell r="C597" t="str">
            <v>I000594</v>
          </cell>
          <cell r="D597" t="str">
            <v xml:space="preserve">СМТТ Высоковольтные решения </v>
          </cell>
        </row>
        <row r="598">
          <cell r="C598" t="str">
            <v>I000595</v>
          </cell>
          <cell r="D598" t="str">
            <v xml:space="preserve">СМТТ Высоковольтные решения </v>
          </cell>
        </row>
        <row r="599">
          <cell r="C599" t="str">
            <v>I000596</v>
          </cell>
          <cell r="D599" t="str">
            <v xml:space="preserve">СМТТ Высоковольтные решения </v>
          </cell>
        </row>
        <row r="600">
          <cell r="C600" t="str">
            <v>I000597</v>
          </cell>
          <cell r="D600" t="str">
            <v xml:space="preserve">СМТТ Высоковольтные решения </v>
          </cell>
        </row>
        <row r="601">
          <cell r="C601" t="str">
            <v>I000598</v>
          </cell>
          <cell r="D601" t="str">
            <v xml:space="preserve">СМТТ Высоковольтные решения </v>
          </cell>
        </row>
        <row r="602">
          <cell r="C602" t="str">
            <v>I000599</v>
          </cell>
          <cell r="D602" t="str">
            <v xml:space="preserve">СМТТ Высоковольтные решения </v>
          </cell>
        </row>
        <row r="603">
          <cell r="C603" t="str">
            <v>I000600</v>
          </cell>
          <cell r="D603" t="str">
            <v xml:space="preserve">СМТТ Высоковольтные решения </v>
          </cell>
        </row>
        <row r="604">
          <cell r="C604" t="str">
            <v>I000601</v>
          </cell>
          <cell r="D604" t="str">
            <v xml:space="preserve">СМТТ Высоковольтные решения </v>
          </cell>
        </row>
        <row r="605">
          <cell r="C605" t="str">
            <v>I000602</v>
          </cell>
          <cell r="D605" t="str">
            <v xml:space="preserve">СМТТ Высоковольтные решения </v>
          </cell>
        </row>
        <row r="606">
          <cell r="C606" t="str">
            <v>I000603</v>
          </cell>
          <cell r="D606" t="str">
            <v xml:space="preserve">СМТТ Высоковольтные решения </v>
          </cell>
        </row>
        <row r="607">
          <cell r="C607" t="str">
            <v>I000604</v>
          </cell>
          <cell r="D607" t="str">
            <v xml:space="preserve">СМТТ Высоковольтные решения </v>
          </cell>
        </row>
        <row r="608">
          <cell r="C608" t="str">
            <v>I000605</v>
          </cell>
          <cell r="D608" t="str">
            <v xml:space="preserve">СМТТ Высоковольтные решения </v>
          </cell>
        </row>
        <row r="609">
          <cell r="C609" t="str">
            <v>I000606</v>
          </cell>
          <cell r="D609" t="str">
            <v xml:space="preserve">СМТТ Высоковольтные решения </v>
          </cell>
        </row>
        <row r="610">
          <cell r="C610" t="str">
            <v>I000607</v>
          </cell>
          <cell r="D610" t="str">
            <v xml:space="preserve">СМТТ Высоковольтные решения </v>
          </cell>
        </row>
        <row r="611">
          <cell r="C611" t="str">
            <v>I000608</v>
          </cell>
          <cell r="D611" t="str">
            <v xml:space="preserve">СМТТ Высоковольтные решения </v>
          </cell>
        </row>
        <row r="612">
          <cell r="C612" t="str">
            <v>I000609</v>
          </cell>
          <cell r="D612" t="str">
            <v xml:space="preserve">СМТТ Высоковольтные решения </v>
          </cell>
        </row>
        <row r="613">
          <cell r="C613" t="str">
            <v>I000610</v>
          </cell>
          <cell r="D613" t="str">
            <v xml:space="preserve">СМТТ Высоковольтные решения </v>
          </cell>
        </row>
        <row r="614">
          <cell r="C614" t="str">
            <v>I000611</v>
          </cell>
          <cell r="D614" t="str">
            <v xml:space="preserve">СМТТ Высоковольтные решения </v>
          </cell>
        </row>
        <row r="615">
          <cell r="C615" t="str">
            <v>I000612</v>
          </cell>
          <cell r="D615" t="str">
            <v xml:space="preserve">СМТТ Высоковольтные решения </v>
          </cell>
        </row>
        <row r="616">
          <cell r="C616" t="str">
            <v>I000613</v>
          </cell>
          <cell r="D616" t="str">
            <v>Тольяттинский трансформатор</v>
          </cell>
        </row>
        <row r="617">
          <cell r="C617" t="str">
            <v>I000614</v>
          </cell>
          <cell r="D617" t="str">
            <v>Тольяттинский трансформатор</v>
          </cell>
        </row>
        <row r="618">
          <cell r="C618" t="str">
            <v>I000615</v>
          </cell>
          <cell r="D618" t="str">
            <v>Тольяттинский трансформатор</v>
          </cell>
        </row>
        <row r="619">
          <cell r="C619" t="str">
            <v>I000616</v>
          </cell>
          <cell r="D619" t="str">
            <v>Тольяттинский трансформатор</v>
          </cell>
        </row>
        <row r="620">
          <cell r="C620" t="str">
            <v>I000617</v>
          </cell>
          <cell r="D620" t="str">
            <v>Воронежский трансформатор</v>
          </cell>
        </row>
        <row r="621">
          <cell r="C621" t="str">
            <v>I000618</v>
          </cell>
          <cell r="D621" t="str">
            <v>Витязь</v>
          </cell>
        </row>
        <row r="622">
          <cell r="C622" t="str">
            <v>I000619</v>
          </cell>
          <cell r="D622" t="str">
            <v>Витязь</v>
          </cell>
        </row>
        <row r="623">
          <cell r="C623" t="str">
            <v>I000620</v>
          </cell>
          <cell r="D623" t="str">
            <v>ЭРСО</v>
          </cell>
        </row>
        <row r="624">
          <cell r="C624" t="str">
            <v>I000621</v>
          </cell>
          <cell r="D624" t="str">
            <v>ЭРСО</v>
          </cell>
        </row>
        <row r="625">
          <cell r="C625" t="str">
            <v>I000622</v>
          </cell>
          <cell r="D625" t="str">
            <v>ЭРСО</v>
          </cell>
        </row>
        <row r="626">
          <cell r="C626" t="str">
            <v>I000623</v>
          </cell>
          <cell r="D626" t="str">
            <v>ЭРСО</v>
          </cell>
        </row>
        <row r="627">
          <cell r="C627" t="str">
            <v>I000624</v>
          </cell>
          <cell r="D627" t="str">
            <v>ЭРСО</v>
          </cell>
        </row>
        <row r="628">
          <cell r="C628" t="str">
            <v>I000625</v>
          </cell>
          <cell r="D628" t="str">
            <v>ЭРСО</v>
          </cell>
        </row>
        <row r="629">
          <cell r="C629" t="str">
            <v>I000626</v>
          </cell>
          <cell r="D629" t="str">
            <v>ЭРСО</v>
          </cell>
        </row>
        <row r="630">
          <cell r="C630" t="str">
            <v>I000627</v>
          </cell>
          <cell r="D630" t="str">
            <v>ЭРСО</v>
          </cell>
        </row>
        <row r="631">
          <cell r="C631" t="str">
            <v>I000628</v>
          </cell>
          <cell r="D631" t="str">
            <v>ЭРСО</v>
          </cell>
        </row>
        <row r="632">
          <cell r="C632" t="str">
            <v>I000629</v>
          </cell>
          <cell r="D632" t="str">
            <v>ООО "Газпром инвест"</v>
          </cell>
        </row>
        <row r="633">
          <cell r="C633" t="str">
            <v>I000630</v>
          </cell>
          <cell r="D633" t="str">
            <v>ОСТЕРОН</v>
          </cell>
        </row>
        <row r="634">
          <cell r="C634" t="str">
            <v>I000631</v>
          </cell>
          <cell r="D634" t="str">
            <v>ОСТЕРОН</v>
          </cell>
        </row>
        <row r="635">
          <cell r="C635" t="str">
            <v>I000632</v>
          </cell>
          <cell r="D635" t="str">
            <v xml:space="preserve">СМТТ Высоковольтные решения </v>
          </cell>
        </row>
        <row r="636">
          <cell r="C636" t="str">
            <v>I000633</v>
          </cell>
          <cell r="D636" t="str">
            <v xml:space="preserve">СМТТ Высоковольтные решения </v>
          </cell>
        </row>
        <row r="637">
          <cell r="C637" t="str">
            <v>I000634</v>
          </cell>
          <cell r="D637" t="str">
            <v xml:space="preserve">СМТТ Высоковольтные решения </v>
          </cell>
        </row>
        <row r="638">
          <cell r="C638" t="str">
            <v>I000635</v>
          </cell>
          <cell r="D638" t="str">
            <v xml:space="preserve">СМТТ Высоковольтные решения </v>
          </cell>
        </row>
        <row r="639">
          <cell r="C639" t="str">
            <v>I000636</v>
          </cell>
          <cell r="D639" t="str">
            <v xml:space="preserve">СМТТ Высоковольтные решения </v>
          </cell>
        </row>
        <row r="640">
          <cell r="C640" t="str">
            <v>I000637</v>
          </cell>
          <cell r="D640" t="str">
            <v xml:space="preserve">СМТТ Высоковольтные решения </v>
          </cell>
        </row>
        <row r="641">
          <cell r="C641" t="str">
            <v>I000638</v>
          </cell>
          <cell r="D641" t="str">
            <v xml:space="preserve">СМТТ Высоковольтные решения </v>
          </cell>
        </row>
        <row r="642">
          <cell r="C642" t="str">
            <v>I000639</v>
          </cell>
          <cell r="D642" t="str">
            <v xml:space="preserve">СМТТ Высоковольтные решения </v>
          </cell>
        </row>
        <row r="643">
          <cell r="C643" t="str">
            <v>I000640</v>
          </cell>
          <cell r="D643" t="str">
            <v xml:space="preserve">СМТТ Высоковольтные решения </v>
          </cell>
        </row>
        <row r="644">
          <cell r="C644" t="str">
            <v>I000641</v>
          </cell>
          <cell r="D644" t="str">
            <v xml:space="preserve">СМТТ Высоковольтные решения </v>
          </cell>
        </row>
        <row r="645">
          <cell r="C645" t="str">
            <v>I000642</v>
          </cell>
          <cell r="D645" t="str">
            <v xml:space="preserve">СМТТ Высоковольтные решения </v>
          </cell>
        </row>
        <row r="646">
          <cell r="C646" t="str">
            <v>I000643</v>
          </cell>
          <cell r="D646" t="str">
            <v xml:space="preserve">СМТТ Высоковольтные решения </v>
          </cell>
        </row>
        <row r="647">
          <cell r="C647" t="str">
            <v>I000644</v>
          </cell>
          <cell r="D647" t="str">
            <v xml:space="preserve">СМТТ Высоковольтные решения </v>
          </cell>
        </row>
        <row r="648">
          <cell r="C648" t="str">
            <v>I000645</v>
          </cell>
          <cell r="D648" t="str">
            <v xml:space="preserve">СМТТ Высоковольтные решения </v>
          </cell>
        </row>
        <row r="649">
          <cell r="C649" t="str">
            <v>I000646</v>
          </cell>
          <cell r="D649" t="str">
            <v xml:space="preserve">СМТТ Высоковольтные решения </v>
          </cell>
        </row>
        <row r="650">
          <cell r="C650" t="str">
            <v>I000647</v>
          </cell>
          <cell r="D650" t="str">
            <v xml:space="preserve">СМТТ Высоковольтные решения </v>
          </cell>
        </row>
        <row r="651">
          <cell r="C651" t="str">
            <v>I000648</v>
          </cell>
          <cell r="D651" t="str">
            <v xml:space="preserve">СМТТ Высоковольтные решения </v>
          </cell>
        </row>
        <row r="652">
          <cell r="C652" t="str">
            <v>I000649</v>
          </cell>
          <cell r="D652" t="str">
            <v xml:space="preserve">СМТТ Высоковольтные решения </v>
          </cell>
        </row>
        <row r="653">
          <cell r="C653" t="str">
            <v>I000650</v>
          </cell>
          <cell r="D653" t="str">
            <v xml:space="preserve">СМТТ Высоковольтные решения </v>
          </cell>
        </row>
        <row r="654">
          <cell r="C654" t="str">
            <v>I000651</v>
          </cell>
          <cell r="D654" t="str">
            <v xml:space="preserve">СМТТ Высоковольтные решения </v>
          </cell>
        </row>
        <row r="655">
          <cell r="C655" t="str">
            <v>I000652</v>
          </cell>
          <cell r="D655" t="str">
            <v xml:space="preserve">СМТТ Высоковольтные решения </v>
          </cell>
        </row>
        <row r="656">
          <cell r="C656" t="str">
            <v>I000653</v>
          </cell>
          <cell r="D656" t="str">
            <v xml:space="preserve">СМТТ Высоковольтные решения </v>
          </cell>
        </row>
        <row r="657">
          <cell r="C657" t="str">
            <v>I000654</v>
          </cell>
          <cell r="D657" t="str">
            <v xml:space="preserve">СМТТ Высоковольтные решения </v>
          </cell>
        </row>
        <row r="658">
          <cell r="C658" t="str">
            <v>I000655</v>
          </cell>
          <cell r="D658" t="str">
            <v xml:space="preserve">СМТТ Высоковольтные решения </v>
          </cell>
        </row>
        <row r="659">
          <cell r="C659" t="str">
            <v>I000656</v>
          </cell>
          <cell r="D659" t="str">
            <v xml:space="preserve">СМТТ Высоковольтные решения </v>
          </cell>
        </row>
        <row r="660">
          <cell r="C660" t="str">
            <v>I000657</v>
          </cell>
          <cell r="D660" t="str">
            <v xml:space="preserve">СМТТ Высоковольтные решения </v>
          </cell>
        </row>
        <row r="661">
          <cell r="C661" t="str">
            <v>I000658</v>
          </cell>
          <cell r="D661" t="str">
            <v xml:space="preserve">СМТТ Высоковольтные решения </v>
          </cell>
        </row>
        <row r="662">
          <cell r="C662" t="str">
            <v>I000659</v>
          </cell>
          <cell r="D662" t="str">
            <v xml:space="preserve">СМТТ Высоковольтные решения </v>
          </cell>
        </row>
        <row r="663">
          <cell r="C663" t="str">
            <v>I000660</v>
          </cell>
          <cell r="D663" t="str">
            <v xml:space="preserve">СМТТ Высоковольтные решения </v>
          </cell>
        </row>
        <row r="664">
          <cell r="C664" t="str">
            <v>I000661</v>
          </cell>
          <cell r="D664" t="str">
            <v>Тольяттинский трансформатор</v>
          </cell>
        </row>
        <row r="665">
          <cell r="C665" t="str">
            <v>I000662</v>
          </cell>
          <cell r="D665" t="str">
            <v>Турбоагрегат Инжиниринг</v>
          </cell>
        </row>
        <row r="666">
          <cell r="C666" t="str">
            <v>I000663</v>
          </cell>
          <cell r="D666" t="str">
            <v>Турбоагрегат Инжиниринг</v>
          </cell>
        </row>
        <row r="667">
          <cell r="C667" t="str">
            <v>I000664</v>
          </cell>
          <cell r="D667" t="str">
            <v>Турбоагрегат Инжиниринг</v>
          </cell>
        </row>
        <row r="668">
          <cell r="C668" t="str">
            <v>I000665</v>
          </cell>
          <cell r="D668" t="str">
            <v>Воронежский трансформатор</v>
          </cell>
        </row>
        <row r="669">
          <cell r="C669" t="str">
            <v>I000666</v>
          </cell>
          <cell r="D669" t="str">
            <v>Воронежский трансформатор</v>
          </cell>
        </row>
        <row r="670">
          <cell r="C670" t="str">
            <v>I000667</v>
          </cell>
          <cell r="D670" t="str">
            <v>Воронежский трансформатор</v>
          </cell>
        </row>
        <row r="671">
          <cell r="C671" t="str">
            <v>I000668</v>
          </cell>
          <cell r="D671" t="str">
            <v>Воронежский трансформатор</v>
          </cell>
        </row>
        <row r="672">
          <cell r="C672" t="str">
            <v>I000669</v>
          </cell>
          <cell r="D672" t="str">
            <v>Воронежский трансформатор</v>
          </cell>
        </row>
        <row r="673">
          <cell r="C673" t="str">
            <v>I000670</v>
          </cell>
          <cell r="D673" t="str">
            <v>Воронежский трансформатор</v>
          </cell>
        </row>
        <row r="674">
          <cell r="C674" t="str">
            <v>I000671</v>
          </cell>
          <cell r="D674" t="str">
            <v>Воронежский трансформатор</v>
          </cell>
        </row>
        <row r="675">
          <cell r="C675" t="str">
            <v>I000672</v>
          </cell>
          <cell r="D675" t="str">
            <v>Воронежский трансформатор</v>
          </cell>
        </row>
        <row r="676">
          <cell r="C676" t="str">
            <v>I000673</v>
          </cell>
          <cell r="D676" t="str">
            <v>Воронежский трансформатор</v>
          </cell>
        </row>
        <row r="677">
          <cell r="C677" t="str">
            <v>I000674</v>
          </cell>
          <cell r="D677" t="str">
            <v>Воронежский трансформатор</v>
          </cell>
        </row>
        <row r="678">
          <cell r="C678" t="str">
            <v>I000675</v>
          </cell>
          <cell r="D678" t="str">
            <v>Воронежский трансформатор</v>
          </cell>
        </row>
        <row r="679">
          <cell r="C679" t="str">
            <v>I000676</v>
          </cell>
          <cell r="D679" t="str">
            <v>Турбоагрегат Инжиниринг</v>
          </cell>
        </row>
        <row r="680">
          <cell r="C680" t="str">
            <v>I000677</v>
          </cell>
          <cell r="D680" t="str">
            <v>ЭРСО</v>
          </cell>
        </row>
        <row r="681">
          <cell r="C681" t="str">
            <v>I000678</v>
          </cell>
          <cell r="D681" t="str">
            <v>ЭРСО</v>
          </cell>
        </row>
        <row r="682">
          <cell r="C682" t="str">
            <v>I000679</v>
          </cell>
          <cell r="D682" t="str">
            <v>ЭРСО</v>
          </cell>
        </row>
        <row r="683">
          <cell r="C683" t="str">
            <v>I000680</v>
          </cell>
          <cell r="D683" t="str">
            <v>ЭРСО</v>
          </cell>
        </row>
        <row r="684">
          <cell r="C684" t="str">
            <v>I000681</v>
          </cell>
          <cell r="D684" t="str">
            <v>Энсонс</v>
          </cell>
        </row>
        <row r="685">
          <cell r="C685" t="str">
            <v>I000682</v>
          </cell>
          <cell r="D685" t="str">
            <v>Энсонс</v>
          </cell>
        </row>
        <row r="686">
          <cell r="C686" t="str">
            <v>I000683</v>
          </cell>
          <cell r="D686" t="str">
            <v>ЭРСО</v>
          </cell>
        </row>
        <row r="687">
          <cell r="C687" t="str">
            <v>I000684</v>
          </cell>
          <cell r="D687" t="str">
            <v>ЭРСО</v>
          </cell>
        </row>
        <row r="688">
          <cell r="C688" t="str">
            <v>I000685</v>
          </cell>
          <cell r="D688" t="str">
            <v xml:space="preserve">Воронежский трансформатор </v>
          </cell>
        </row>
        <row r="689">
          <cell r="C689" t="str">
            <v>I000686</v>
          </cell>
          <cell r="D689" t="str">
            <v>ЭРСО</v>
          </cell>
        </row>
        <row r="690">
          <cell r="C690" t="str">
            <v>I000687</v>
          </cell>
          <cell r="D690" t="str">
            <v>ЭРСО</v>
          </cell>
        </row>
        <row r="691">
          <cell r="C691" t="str">
            <v>I000688</v>
          </cell>
          <cell r="D691" t="str">
            <v>ЭРСО</v>
          </cell>
        </row>
        <row r="692">
          <cell r="C692" t="str">
            <v>I000689</v>
          </cell>
          <cell r="D692" t="str">
            <v>ЭРСО</v>
          </cell>
        </row>
        <row r="693">
          <cell r="C693" t="str">
            <v>I000690</v>
          </cell>
          <cell r="D693" t="str">
            <v>ЭРСО</v>
          </cell>
        </row>
        <row r="694">
          <cell r="C694" t="str">
            <v>I000691</v>
          </cell>
          <cell r="D694" t="str">
            <v xml:space="preserve">СМТТ Высоковольтные решения </v>
          </cell>
        </row>
        <row r="695">
          <cell r="C695" t="str">
            <v>I000692</v>
          </cell>
          <cell r="D695" t="str">
            <v xml:space="preserve">СМТТ Высоковольтные решения </v>
          </cell>
        </row>
        <row r="696">
          <cell r="C696" t="str">
            <v>I000693</v>
          </cell>
          <cell r="D696" t="str">
            <v xml:space="preserve">СМТТ Высоковольтные решения </v>
          </cell>
        </row>
        <row r="697">
          <cell r="C697" t="str">
            <v>I000694</v>
          </cell>
          <cell r="D697" t="str">
            <v xml:space="preserve">СМТТ Высоковольтные решения </v>
          </cell>
        </row>
        <row r="698">
          <cell r="C698" t="str">
            <v>I000695</v>
          </cell>
          <cell r="D698" t="str">
            <v xml:space="preserve">СМТТ Высоковольтные решения </v>
          </cell>
        </row>
        <row r="699">
          <cell r="C699" t="str">
            <v>I000696</v>
          </cell>
          <cell r="D699" t="str">
            <v>Тольяттинский трансформатор</v>
          </cell>
        </row>
        <row r="700">
          <cell r="C700" t="str">
            <v>I000697</v>
          </cell>
          <cell r="D700" t="str">
            <v>Тольяттинский трансформатор</v>
          </cell>
        </row>
        <row r="701">
          <cell r="C701" t="str">
            <v>I000698</v>
          </cell>
          <cell r="D701" t="str">
            <v>Тольяттинский трансформатор</v>
          </cell>
        </row>
        <row r="702">
          <cell r="C702" t="str">
            <v>I000699</v>
          </cell>
          <cell r="D702" t="str">
            <v>Тольяттинский трансформатор</v>
          </cell>
        </row>
        <row r="703">
          <cell r="C703" t="str">
            <v>I000700</v>
          </cell>
          <cell r="D703" t="str">
            <v>Тольяттинский трансформатор</v>
          </cell>
        </row>
        <row r="704">
          <cell r="C704" t="str">
            <v>I000701</v>
          </cell>
          <cell r="D704" t="str">
            <v>Тольяттинский трансформатор</v>
          </cell>
        </row>
        <row r="705">
          <cell r="C705" t="str">
            <v/>
          </cell>
        </row>
        <row r="706">
          <cell r="C706" t="str">
            <v/>
          </cell>
        </row>
        <row r="707">
          <cell r="C707" t="str">
            <v/>
          </cell>
        </row>
        <row r="708">
          <cell r="C708" t="str">
            <v/>
          </cell>
        </row>
        <row r="709">
          <cell r="C709" t="str">
            <v/>
          </cell>
        </row>
        <row r="710">
          <cell r="C710" t="str">
            <v/>
          </cell>
        </row>
        <row r="711">
          <cell r="C711" t="str">
            <v/>
          </cell>
        </row>
        <row r="712">
          <cell r="C712" t="str">
            <v/>
          </cell>
        </row>
        <row r="713">
          <cell r="C713" t="str">
            <v/>
          </cell>
        </row>
        <row r="714">
          <cell r="C714" t="str">
            <v/>
          </cell>
        </row>
        <row r="715">
          <cell r="C715" t="str">
            <v/>
          </cell>
        </row>
        <row r="716">
          <cell r="C716" t="str">
            <v/>
          </cell>
        </row>
        <row r="717">
          <cell r="C717" t="str">
            <v/>
          </cell>
        </row>
        <row r="718">
          <cell r="C718" t="str">
            <v/>
          </cell>
        </row>
        <row r="719">
          <cell r="C719" t="str">
            <v/>
          </cell>
        </row>
        <row r="720">
          <cell r="C720" t="str">
            <v/>
          </cell>
        </row>
        <row r="721">
          <cell r="C721" t="str">
            <v/>
          </cell>
        </row>
        <row r="722">
          <cell r="C722" t="str">
            <v/>
          </cell>
        </row>
        <row r="723">
          <cell r="C723" t="str">
            <v/>
          </cell>
        </row>
        <row r="724">
          <cell r="C724" t="str">
            <v/>
          </cell>
        </row>
        <row r="725">
          <cell r="C725" t="str">
            <v/>
          </cell>
        </row>
        <row r="726">
          <cell r="C726" t="str">
            <v/>
          </cell>
        </row>
        <row r="727">
          <cell r="C727" t="str">
            <v/>
          </cell>
        </row>
        <row r="728">
          <cell r="C728" t="str">
            <v/>
          </cell>
        </row>
        <row r="729">
          <cell r="C729" t="str">
            <v/>
          </cell>
        </row>
        <row r="730">
          <cell r="C730" t="str">
            <v/>
          </cell>
        </row>
        <row r="731">
          <cell r="C731" t="str">
            <v/>
          </cell>
        </row>
        <row r="732">
          <cell r="C732" t="str">
            <v/>
          </cell>
        </row>
        <row r="733">
          <cell r="C733" t="str">
            <v/>
          </cell>
        </row>
        <row r="734">
          <cell r="C734" t="str">
            <v/>
          </cell>
        </row>
        <row r="735">
          <cell r="C735" t="str">
            <v/>
          </cell>
        </row>
        <row r="736">
          <cell r="C736" t="str">
            <v/>
          </cell>
        </row>
        <row r="737">
          <cell r="C737" t="str">
            <v/>
          </cell>
        </row>
        <row r="738">
          <cell r="C738" t="str">
            <v/>
          </cell>
        </row>
        <row r="739">
          <cell r="C739" t="str">
            <v/>
          </cell>
        </row>
        <row r="740">
          <cell r="C740" t="str">
            <v/>
          </cell>
        </row>
        <row r="741">
          <cell r="C741" t="str">
            <v/>
          </cell>
        </row>
        <row r="742">
          <cell r="C742" t="str">
            <v/>
          </cell>
        </row>
        <row r="743">
          <cell r="C743" t="str">
            <v/>
          </cell>
        </row>
        <row r="744">
          <cell r="C744" t="str">
            <v/>
          </cell>
        </row>
        <row r="745">
          <cell r="C745" t="str">
            <v/>
          </cell>
        </row>
        <row r="746">
          <cell r="C746" t="str">
            <v/>
          </cell>
        </row>
        <row r="747">
          <cell r="C747" t="str">
            <v/>
          </cell>
        </row>
        <row r="748">
          <cell r="C748" t="str">
            <v/>
          </cell>
        </row>
        <row r="749">
          <cell r="C749" t="str">
            <v/>
          </cell>
        </row>
        <row r="750">
          <cell r="C750" t="str">
            <v/>
          </cell>
        </row>
        <row r="751">
          <cell r="C751" t="str">
            <v/>
          </cell>
        </row>
        <row r="752">
          <cell r="C752" t="str">
            <v/>
          </cell>
        </row>
        <row r="753">
          <cell r="C753" t="str">
            <v/>
          </cell>
        </row>
        <row r="754">
          <cell r="C754" t="str">
            <v/>
          </cell>
        </row>
        <row r="755">
          <cell r="C755" t="str">
            <v/>
          </cell>
        </row>
        <row r="756">
          <cell r="C756" t="str">
            <v/>
          </cell>
        </row>
        <row r="757">
          <cell r="C757" t="str">
            <v/>
          </cell>
        </row>
        <row r="758">
          <cell r="C758" t="str">
            <v/>
          </cell>
        </row>
        <row r="759">
          <cell r="C759" t="str">
            <v/>
          </cell>
        </row>
        <row r="760">
          <cell r="C760" t="str">
            <v/>
          </cell>
        </row>
        <row r="761">
          <cell r="C761" t="str">
            <v/>
          </cell>
        </row>
        <row r="762">
          <cell r="C762" t="str">
            <v/>
          </cell>
        </row>
        <row r="763">
          <cell r="C763" t="str">
            <v/>
          </cell>
        </row>
        <row r="764">
          <cell r="C764" t="str">
            <v/>
          </cell>
        </row>
        <row r="765">
          <cell r="C765" t="str">
            <v/>
          </cell>
        </row>
        <row r="766">
          <cell r="C766" t="str">
            <v/>
          </cell>
        </row>
        <row r="767">
          <cell r="C767" t="str">
            <v/>
          </cell>
        </row>
        <row r="768">
          <cell r="C768" t="str">
            <v/>
          </cell>
        </row>
        <row r="769">
          <cell r="C769" t="str">
            <v/>
          </cell>
        </row>
        <row r="770">
          <cell r="C770" t="str">
            <v/>
          </cell>
        </row>
        <row r="771">
          <cell r="C771" t="str">
            <v/>
          </cell>
        </row>
        <row r="772">
          <cell r="C772" t="str">
            <v/>
          </cell>
        </row>
        <row r="773">
          <cell r="C773" t="str">
            <v/>
          </cell>
        </row>
        <row r="774">
          <cell r="C774" t="str">
            <v/>
          </cell>
        </row>
        <row r="775">
          <cell r="C775" t="str">
            <v/>
          </cell>
        </row>
        <row r="776">
          <cell r="C776" t="str">
            <v/>
          </cell>
        </row>
        <row r="777">
          <cell r="C777" t="str">
            <v/>
          </cell>
        </row>
        <row r="778">
          <cell r="C778" t="str">
            <v/>
          </cell>
        </row>
        <row r="779">
          <cell r="C779" t="str">
            <v/>
          </cell>
        </row>
        <row r="780">
          <cell r="C780" t="str">
            <v/>
          </cell>
        </row>
        <row r="781">
          <cell r="C781" t="str">
            <v/>
          </cell>
        </row>
        <row r="782">
          <cell r="C782" t="str">
            <v/>
          </cell>
        </row>
        <row r="783">
          <cell r="C783" t="str">
            <v/>
          </cell>
        </row>
        <row r="784">
          <cell r="C784" t="str">
            <v/>
          </cell>
        </row>
        <row r="785">
          <cell r="C785" t="str">
            <v/>
          </cell>
        </row>
        <row r="786">
          <cell r="C786" t="str">
            <v/>
          </cell>
        </row>
        <row r="787">
          <cell r="C787" t="str">
            <v/>
          </cell>
        </row>
        <row r="788">
          <cell r="C788" t="str">
            <v/>
          </cell>
        </row>
        <row r="789">
          <cell r="C789" t="str">
            <v/>
          </cell>
        </row>
        <row r="790">
          <cell r="C790" t="str">
            <v/>
          </cell>
        </row>
        <row r="791">
          <cell r="C791" t="str">
            <v/>
          </cell>
        </row>
        <row r="792">
          <cell r="C792" t="str">
            <v/>
          </cell>
        </row>
        <row r="793">
          <cell r="C793" t="str">
            <v/>
          </cell>
        </row>
        <row r="794">
          <cell r="C794" t="str">
            <v/>
          </cell>
        </row>
        <row r="795">
          <cell r="C795" t="str">
            <v/>
          </cell>
        </row>
        <row r="796">
          <cell r="C796" t="str">
            <v/>
          </cell>
        </row>
        <row r="797">
          <cell r="C797" t="str">
            <v/>
          </cell>
        </row>
        <row r="798">
          <cell r="C798" t="str">
            <v/>
          </cell>
        </row>
        <row r="799">
          <cell r="C799" t="str">
            <v/>
          </cell>
        </row>
        <row r="800">
          <cell r="C800" t="str">
            <v/>
          </cell>
        </row>
        <row r="801">
          <cell r="C801" t="str">
            <v/>
          </cell>
        </row>
        <row r="802">
          <cell r="C802" t="str">
            <v/>
          </cell>
        </row>
        <row r="803">
          <cell r="C803" t="str">
            <v/>
          </cell>
        </row>
        <row r="804">
          <cell r="C804" t="str">
            <v/>
          </cell>
        </row>
        <row r="805">
          <cell r="C805" t="str">
            <v/>
          </cell>
        </row>
        <row r="806">
          <cell r="C806" t="str">
            <v/>
          </cell>
        </row>
        <row r="807">
          <cell r="C807" t="str">
            <v/>
          </cell>
        </row>
        <row r="808">
          <cell r="C808" t="str">
            <v/>
          </cell>
        </row>
        <row r="809">
          <cell r="C809" t="str">
            <v/>
          </cell>
        </row>
        <row r="810">
          <cell r="C810" t="str">
            <v/>
          </cell>
        </row>
        <row r="811">
          <cell r="C811" t="str">
            <v/>
          </cell>
        </row>
        <row r="812">
          <cell r="C812" t="str">
            <v/>
          </cell>
        </row>
        <row r="813">
          <cell r="C813" t="str">
            <v/>
          </cell>
        </row>
        <row r="814">
          <cell r="C814" t="str">
            <v/>
          </cell>
        </row>
        <row r="815">
          <cell r="C815" t="str">
            <v/>
          </cell>
        </row>
        <row r="816">
          <cell r="C816" t="str">
            <v/>
          </cell>
        </row>
        <row r="817">
          <cell r="C817" t="str">
            <v/>
          </cell>
        </row>
        <row r="818">
          <cell r="C818" t="str">
            <v/>
          </cell>
        </row>
        <row r="819">
          <cell r="C819" t="str">
            <v/>
          </cell>
        </row>
        <row r="820">
          <cell r="C820" t="str">
            <v/>
          </cell>
        </row>
        <row r="821">
          <cell r="C821" t="str">
            <v/>
          </cell>
        </row>
        <row r="822">
          <cell r="C822" t="str">
            <v/>
          </cell>
        </row>
        <row r="823">
          <cell r="C823" t="str">
            <v/>
          </cell>
        </row>
        <row r="824">
          <cell r="C824" t="str">
            <v/>
          </cell>
        </row>
        <row r="825">
          <cell r="C825" t="str">
            <v/>
          </cell>
        </row>
        <row r="826">
          <cell r="C826" t="str">
            <v/>
          </cell>
        </row>
        <row r="827">
          <cell r="C827" t="str">
            <v/>
          </cell>
        </row>
        <row r="828">
          <cell r="C828" t="str">
            <v/>
          </cell>
        </row>
        <row r="829">
          <cell r="C829" t="str">
            <v/>
          </cell>
        </row>
        <row r="830">
          <cell r="C830" t="str">
            <v/>
          </cell>
        </row>
        <row r="831">
          <cell r="C831" t="str">
            <v/>
          </cell>
        </row>
        <row r="832">
          <cell r="C832" t="str">
            <v/>
          </cell>
        </row>
        <row r="833">
          <cell r="C833" t="str">
            <v/>
          </cell>
        </row>
        <row r="834">
          <cell r="C834" t="str">
            <v/>
          </cell>
        </row>
        <row r="835">
          <cell r="C835" t="str">
            <v/>
          </cell>
        </row>
        <row r="836">
          <cell r="C836" t="str">
            <v/>
          </cell>
        </row>
        <row r="837">
          <cell r="C837" t="str">
            <v/>
          </cell>
        </row>
        <row r="838">
          <cell r="C838" t="str">
            <v/>
          </cell>
        </row>
        <row r="839">
          <cell r="C839" t="str">
            <v/>
          </cell>
        </row>
        <row r="840">
          <cell r="C840" t="str">
            <v/>
          </cell>
        </row>
        <row r="841">
          <cell r="C841" t="str">
            <v/>
          </cell>
        </row>
        <row r="842">
          <cell r="C842" t="str">
            <v/>
          </cell>
        </row>
        <row r="843">
          <cell r="C843" t="str">
            <v/>
          </cell>
        </row>
        <row r="844">
          <cell r="C844" t="str">
            <v/>
          </cell>
        </row>
        <row r="845">
          <cell r="C845" t="str">
            <v/>
          </cell>
        </row>
        <row r="846">
          <cell r="C846" t="str">
            <v/>
          </cell>
        </row>
        <row r="847">
          <cell r="C847" t="str">
            <v/>
          </cell>
        </row>
        <row r="848">
          <cell r="C848" t="str">
            <v/>
          </cell>
        </row>
        <row r="849">
          <cell r="C849" t="str">
            <v/>
          </cell>
        </row>
        <row r="850">
          <cell r="C850" t="str">
            <v/>
          </cell>
        </row>
        <row r="851">
          <cell r="C851" t="str">
            <v/>
          </cell>
        </row>
        <row r="852">
          <cell r="C852" t="str">
            <v/>
          </cell>
        </row>
        <row r="853">
          <cell r="C853" t="str">
            <v/>
          </cell>
        </row>
        <row r="854">
          <cell r="C854" t="str">
            <v/>
          </cell>
        </row>
        <row r="855">
          <cell r="C855" t="str">
            <v/>
          </cell>
        </row>
        <row r="856">
          <cell r="C856" t="str">
            <v/>
          </cell>
        </row>
        <row r="857">
          <cell r="C857" t="str">
            <v/>
          </cell>
        </row>
        <row r="858">
          <cell r="C858" t="str">
            <v/>
          </cell>
        </row>
        <row r="859">
          <cell r="C859" t="str">
            <v/>
          </cell>
        </row>
        <row r="860">
          <cell r="C860" t="str">
            <v/>
          </cell>
        </row>
        <row r="861">
          <cell r="C861" t="str">
            <v/>
          </cell>
        </row>
        <row r="862">
          <cell r="C862" t="str">
            <v/>
          </cell>
        </row>
        <row r="863">
          <cell r="C863" t="str">
            <v/>
          </cell>
        </row>
        <row r="864">
          <cell r="C864" t="str">
            <v/>
          </cell>
        </row>
        <row r="865">
          <cell r="C865" t="str">
            <v/>
          </cell>
        </row>
        <row r="866">
          <cell r="C866" t="str">
            <v/>
          </cell>
        </row>
        <row r="867">
          <cell r="C867" t="str">
            <v/>
          </cell>
        </row>
        <row r="868">
          <cell r="C868" t="str">
            <v/>
          </cell>
        </row>
        <row r="869">
          <cell r="C869" t="str">
            <v/>
          </cell>
        </row>
        <row r="870">
          <cell r="C870" t="str">
            <v/>
          </cell>
        </row>
        <row r="871">
          <cell r="C871" t="str">
            <v/>
          </cell>
        </row>
        <row r="872">
          <cell r="C872" t="str">
            <v/>
          </cell>
        </row>
        <row r="873">
          <cell r="C873" t="str">
            <v/>
          </cell>
        </row>
        <row r="874">
          <cell r="C874" t="str">
            <v/>
          </cell>
        </row>
        <row r="875">
          <cell r="C875" t="str">
            <v/>
          </cell>
        </row>
        <row r="876">
          <cell r="C876" t="str">
            <v/>
          </cell>
        </row>
        <row r="877">
          <cell r="C877" t="str">
            <v/>
          </cell>
        </row>
        <row r="878">
          <cell r="C878" t="str">
            <v/>
          </cell>
        </row>
        <row r="879">
          <cell r="C879" t="str">
            <v/>
          </cell>
        </row>
        <row r="880">
          <cell r="C880" t="str">
            <v/>
          </cell>
        </row>
        <row r="881">
          <cell r="C881" t="str">
            <v/>
          </cell>
        </row>
        <row r="882">
          <cell r="C882" t="str">
            <v/>
          </cell>
        </row>
        <row r="883">
          <cell r="C883" t="str">
            <v/>
          </cell>
        </row>
        <row r="884">
          <cell r="C884" t="str">
            <v/>
          </cell>
        </row>
        <row r="885">
          <cell r="C885" t="str">
            <v/>
          </cell>
        </row>
        <row r="886">
          <cell r="C886" t="str">
            <v/>
          </cell>
        </row>
        <row r="887">
          <cell r="C887" t="str">
            <v/>
          </cell>
        </row>
        <row r="888">
          <cell r="C888" t="str">
            <v/>
          </cell>
        </row>
        <row r="889">
          <cell r="C889" t="str">
            <v/>
          </cell>
        </row>
        <row r="890">
          <cell r="C890" t="str">
            <v/>
          </cell>
        </row>
        <row r="891">
          <cell r="C891" t="str">
            <v/>
          </cell>
        </row>
        <row r="892">
          <cell r="C892" t="str">
            <v/>
          </cell>
        </row>
        <row r="893">
          <cell r="C893" t="str">
            <v/>
          </cell>
        </row>
        <row r="894">
          <cell r="C894" t="str">
            <v/>
          </cell>
        </row>
        <row r="895">
          <cell r="C895" t="str">
            <v/>
          </cell>
        </row>
        <row r="896">
          <cell r="C896" t="str">
            <v/>
          </cell>
        </row>
        <row r="897">
          <cell r="C897" t="str">
            <v/>
          </cell>
        </row>
        <row r="898">
          <cell r="C898" t="str">
            <v/>
          </cell>
        </row>
        <row r="899">
          <cell r="C899" t="str">
            <v/>
          </cell>
        </row>
        <row r="900">
          <cell r="C900" t="str">
            <v/>
          </cell>
        </row>
        <row r="901">
          <cell r="C901" t="str">
            <v/>
          </cell>
        </row>
        <row r="902">
          <cell r="C902" t="str">
            <v/>
          </cell>
        </row>
        <row r="903">
          <cell r="C903" t="str">
            <v/>
          </cell>
        </row>
        <row r="904">
          <cell r="C904" t="str">
            <v/>
          </cell>
        </row>
        <row r="905">
          <cell r="C905" t="str">
            <v/>
          </cell>
        </row>
        <row r="906">
          <cell r="C906" t="str">
            <v/>
          </cell>
        </row>
        <row r="907">
          <cell r="C907" t="str">
            <v/>
          </cell>
        </row>
        <row r="908">
          <cell r="C908" t="str">
            <v/>
          </cell>
        </row>
        <row r="909">
          <cell r="C909" t="str">
            <v/>
          </cell>
        </row>
        <row r="910">
          <cell r="C910" t="str">
            <v/>
          </cell>
        </row>
        <row r="911">
          <cell r="C911" t="str">
            <v/>
          </cell>
        </row>
        <row r="912">
          <cell r="C912" t="str">
            <v/>
          </cell>
        </row>
        <row r="913">
          <cell r="C913" t="str">
            <v/>
          </cell>
        </row>
        <row r="914">
          <cell r="C914" t="str">
            <v/>
          </cell>
        </row>
        <row r="915">
          <cell r="C915" t="str">
            <v/>
          </cell>
        </row>
        <row r="916">
          <cell r="C916" t="str">
            <v/>
          </cell>
        </row>
        <row r="917">
          <cell r="C917" t="str">
            <v/>
          </cell>
        </row>
        <row r="918">
          <cell r="C918" t="str">
            <v/>
          </cell>
        </row>
        <row r="919">
          <cell r="C919" t="str">
            <v/>
          </cell>
        </row>
        <row r="920">
          <cell r="C920" t="str">
            <v/>
          </cell>
        </row>
        <row r="921">
          <cell r="C921" t="str">
            <v/>
          </cell>
        </row>
        <row r="922">
          <cell r="C922" t="str">
            <v/>
          </cell>
        </row>
        <row r="923">
          <cell r="C923" t="str">
            <v/>
          </cell>
        </row>
        <row r="924">
          <cell r="C924" t="str">
            <v/>
          </cell>
        </row>
        <row r="925">
          <cell r="C925" t="str">
            <v/>
          </cell>
        </row>
        <row r="926">
          <cell r="C926" t="str">
            <v/>
          </cell>
        </row>
        <row r="927">
          <cell r="C927" t="str">
            <v/>
          </cell>
        </row>
        <row r="928">
          <cell r="C928" t="str">
            <v/>
          </cell>
        </row>
        <row r="929">
          <cell r="C929" t="str">
            <v/>
          </cell>
        </row>
        <row r="930">
          <cell r="C930" t="str">
            <v/>
          </cell>
        </row>
        <row r="931">
          <cell r="C931" t="str">
            <v/>
          </cell>
        </row>
        <row r="932">
          <cell r="C932" t="str">
            <v/>
          </cell>
        </row>
        <row r="933">
          <cell r="C933" t="str">
            <v/>
          </cell>
        </row>
        <row r="934">
          <cell r="C934" t="str">
            <v/>
          </cell>
        </row>
        <row r="935">
          <cell r="C935" t="str">
            <v/>
          </cell>
        </row>
        <row r="936">
          <cell r="C936" t="str">
            <v/>
          </cell>
        </row>
        <row r="937">
          <cell r="C937" t="str">
            <v/>
          </cell>
        </row>
        <row r="938">
          <cell r="C938" t="str">
            <v/>
          </cell>
        </row>
        <row r="939">
          <cell r="C939" t="str">
            <v/>
          </cell>
        </row>
        <row r="940">
          <cell r="C940" t="str">
            <v/>
          </cell>
        </row>
        <row r="941">
          <cell r="C941" t="str">
            <v/>
          </cell>
        </row>
        <row r="942">
          <cell r="C942" t="str">
            <v/>
          </cell>
        </row>
        <row r="943">
          <cell r="C943" t="str">
            <v/>
          </cell>
        </row>
        <row r="944">
          <cell r="C944" t="str">
            <v/>
          </cell>
        </row>
        <row r="945">
          <cell r="C945" t="str">
            <v/>
          </cell>
        </row>
        <row r="946">
          <cell r="C946" t="str">
            <v/>
          </cell>
        </row>
        <row r="947">
          <cell r="C947" t="str">
            <v/>
          </cell>
        </row>
        <row r="948">
          <cell r="C948" t="str">
            <v/>
          </cell>
        </row>
        <row r="949">
          <cell r="C949" t="str">
            <v/>
          </cell>
        </row>
        <row r="950">
          <cell r="C950" t="str">
            <v/>
          </cell>
        </row>
        <row r="951">
          <cell r="C951" t="str">
            <v/>
          </cell>
        </row>
        <row r="952">
          <cell r="C952" t="str">
            <v/>
          </cell>
        </row>
        <row r="953">
          <cell r="C953" t="str">
            <v/>
          </cell>
        </row>
        <row r="954">
          <cell r="C954" t="str">
            <v/>
          </cell>
        </row>
        <row r="955">
          <cell r="C955" t="str">
            <v/>
          </cell>
        </row>
        <row r="956">
          <cell r="C956" t="str">
            <v/>
          </cell>
        </row>
        <row r="957">
          <cell r="C957" t="str">
            <v/>
          </cell>
        </row>
        <row r="958">
          <cell r="C958" t="str">
            <v/>
          </cell>
        </row>
        <row r="959">
          <cell r="C959" t="str">
            <v/>
          </cell>
        </row>
        <row r="960">
          <cell r="C960" t="str">
            <v/>
          </cell>
        </row>
        <row r="961">
          <cell r="C961" t="str">
            <v/>
          </cell>
        </row>
        <row r="962">
          <cell r="C962" t="str">
            <v/>
          </cell>
        </row>
        <row r="963">
          <cell r="C963" t="str">
            <v/>
          </cell>
        </row>
        <row r="964">
          <cell r="C964" t="str">
            <v/>
          </cell>
        </row>
        <row r="965">
          <cell r="C965" t="str">
            <v/>
          </cell>
        </row>
        <row r="966">
          <cell r="C966" t="str">
            <v/>
          </cell>
        </row>
        <row r="967">
          <cell r="C967" t="str">
            <v/>
          </cell>
        </row>
        <row r="968">
          <cell r="C968" t="str">
            <v/>
          </cell>
        </row>
        <row r="969">
          <cell r="C969" t="str">
            <v/>
          </cell>
        </row>
        <row r="970">
          <cell r="C970" t="str">
            <v/>
          </cell>
        </row>
        <row r="971">
          <cell r="C971" t="str">
            <v/>
          </cell>
        </row>
        <row r="972">
          <cell r="C972" t="str">
            <v/>
          </cell>
        </row>
        <row r="973">
          <cell r="C973" t="str">
            <v/>
          </cell>
        </row>
        <row r="974">
          <cell r="C974" t="str">
            <v/>
          </cell>
        </row>
        <row r="975">
          <cell r="C975" t="str">
            <v/>
          </cell>
        </row>
        <row r="976">
          <cell r="C976" t="str">
            <v/>
          </cell>
        </row>
        <row r="977">
          <cell r="C977" t="str">
            <v/>
          </cell>
        </row>
        <row r="978">
          <cell r="C978" t="str">
            <v/>
          </cell>
        </row>
        <row r="979">
          <cell r="C979" t="str">
            <v/>
          </cell>
        </row>
        <row r="980">
          <cell r="C980" t="str">
            <v/>
          </cell>
        </row>
        <row r="981">
          <cell r="C981" t="str">
            <v/>
          </cell>
        </row>
        <row r="982">
          <cell r="C982" t="str">
            <v/>
          </cell>
        </row>
        <row r="983">
          <cell r="C983" t="str">
            <v/>
          </cell>
        </row>
        <row r="984">
          <cell r="C984" t="str">
            <v/>
          </cell>
        </row>
        <row r="985">
          <cell r="C985" t="str">
            <v/>
          </cell>
        </row>
        <row r="986">
          <cell r="C986" t="str">
            <v/>
          </cell>
        </row>
        <row r="987">
          <cell r="C987" t="str">
            <v/>
          </cell>
        </row>
        <row r="988">
          <cell r="C988" t="str">
            <v/>
          </cell>
        </row>
        <row r="989">
          <cell r="C989" t="str">
            <v/>
          </cell>
        </row>
        <row r="990">
          <cell r="C990" t="str">
            <v/>
          </cell>
        </row>
        <row r="991">
          <cell r="C991" t="str">
            <v/>
          </cell>
        </row>
        <row r="992">
          <cell r="C992" t="str">
            <v/>
          </cell>
        </row>
        <row r="993">
          <cell r="C993" t="str">
            <v/>
          </cell>
        </row>
        <row r="994">
          <cell r="C994" t="str">
            <v/>
          </cell>
        </row>
        <row r="995">
          <cell r="C995" t="str">
            <v/>
          </cell>
        </row>
        <row r="996">
          <cell r="C996" t="str">
            <v/>
          </cell>
        </row>
        <row r="997">
          <cell r="C997" t="str">
            <v/>
          </cell>
        </row>
        <row r="998">
          <cell r="C998" t="str">
            <v/>
          </cell>
        </row>
        <row r="999">
          <cell r="C999" t="str">
            <v/>
          </cell>
        </row>
        <row r="1000">
          <cell r="C1000" t="str">
            <v/>
          </cell>
        </row>
        <row r="1001">
          <cell r="C1001" t="str">
            <v/>
          </cell>
        </row>
        <row r="1002">
          <cell r="C1002" t="str">
            <v/>
          </cell>
        </row>
        <row r="1003">
          <cell r="C1003" t="str">
            <v/>
          </cell>
        </row>
        <row r="1004">
          <cell r="C1004" t="str">
            <v/>
          </cell>
        </row>
        <row r="1005">
          <cell r="C1005" t="str">
            <v/>
          </cell>
        </row>
        <row r="1006">
          <cell r="C1006" t="str">
            <v/>
          </cell>
        </row>
        <row r="1007">
          <cell r="C1007" t="str">
            <v/>
          </cell>
        </row>
        <row r="1008">
          <cell r="C1008" t="str">
            <v/>
          </cell>
        </row>
        <row r="1009">
          <cell r="C1009" t="str">
            <v/>
          </cell>
        </row>
        <row r="1010">
          <cell r="C1010" t="str">
            <v/>
          </cell>
        </row>
        <row r="1011">
          <cell r="C1011" t="str">
            <v/>
          </cell>
        </row>
        <row r="1012">
          <cell r="C1012" t="str">
            <v/>
          </cell>
        </row>
        <row r="1013">
          <cell r="C1013" t="str">
            <v/>
          </cell>
        </row>
        <row r="1014">
          <cell r="C1014" t="str">
            <v/>
          </cell>
        </row>
        <row r="1015">
          <cell r="C1015" t="str">
            <v/>
          </cell>
        </row>
        <row r="1016">
          <cell r="C1016" t="str">
            <v/>
          </cell>
        </row>
        <row r="1017">
          <cell r="C1017" t="str">
            <v/>
          </cell>
        </row>
        <row r="1018">
          <cell r="C1018" t="str">
            <v/>
          </cell>
        </row>
        <row r="1019">
          <cell r="C1019" t="str">
            <v/>
          </cell>
        </row>
        <row r="1020">
          <cell r="C1020" t="str">
            <v/>
          </cell>
        </row>
        <row r="1021">
          <cell r="C1021" t="str">
            <v/>
          </cell>
        </row>
        <row r="1022">
          <cell r="C1022" t="str">
            <v/>
          </cell>
        </row>
        <row r="1023">
          <cell r="C1023" t="str">
            <v/>
          </cell>
        </row>
        <row r="1024">
          <cell r="C1024" t="str">
            <v/>
          </cell>
        </row>
        <row r="1025">
          <cell r="C1025" t="str">
            <v/>
          </cell>
        </row>
        <row r="1026">
          <cell r="C1026" t="str">
            <v/>
          </cell>
        </row>
        <row r="1027">
          <cell r="C1027" t="str">
            <v/>
          </cell>
        </row>
        <row r="1028">
          <cell r="C1028" t="str">
            <v/>
          </cell>
        </row>
        <row r="1029">
          <cell r="C1029" t="str">
            <v/>
          </cell>
        </row>
        <row r="1030">
          <cell r="C1030" t="str">
            <v/>
          </cell>
        </row>
        <row r="1031">
          <cell r="C1031" t="str">
            <v/>
          </cell>
        </row>
        <row r="1032">
          <cell r="C1032" t="str">
            <v/>
          </cell>
        </row>
        <row r="1033">
          <cell r="C1033" t="str">
            <v/>
          </cell>
        </row>
        <row r="1034">
          <cell r="C1034" t="str">
            <v/>
          </cell>
        </row>
        <row r="1035">
          <cell r="C1035" t="str">
            <v/>
          </cell>
        </row>
        <row r="1036">
          <cell r="C1036" t="str">
            <v/>
          </cell>
        </row>
        <row r="1037">
          <cell r="C1037" t="str">
            <v/>
          </cell>
        </row>
        <row r="1038">
          <cell r="C1038" t="str">
            <v/>
          </cell>
        </row>
        <row r="1039">
          <cell r="C1039" t="str">
            <v/>
          </cell>
        </row>
        <row r="1040">
          <cell r="C1040" t="str">
            <v/>
          </cell>
        </row>
        <row r="1041">
          <cell r="C1041" t="str">
            <v/>
          </cell>
        </row>
        <row r="1042">
          <cell r="C1042" t="str">
            <v/>
          </cell>
        </row>
        <row r="1043">
          <cell r="C1043" t="str">
            <v/>
          </cell>
        </row>
        <row r="1044">
          <cell r="C1044" t="str">
            <v/>
          </cell>
        </row>
        <row r="1045">
          <cell r="C1045" t="str">
            <v/>
          </cell>
        </row>
        <row r="1046">
          <cell r="C1046" t="str">
            <v/>
          </cell>
        </row>
        <row r="1047">
          <cell r="C1047" t="str">
            <v/>
          </cell>
        </row>
        <row r="1048">
          <cell r="C1048" t="str">
            <v/>
          </cell>
        </row>
        <row r="1049">
          <cell r="C1049" t="str">
            <v/>
          </cell>
        </row>
        <row r="1050">
          <cell r="C1050" t="str">
            <v/>
          </cell>
        </row>
        <row r="1051">
          <cell r="C1051" t="str">
            <v/>
          </cell>
        </row>
        <row r="1052">
          <cell r="C1052" t="str">
            <v/>
          </cell>
        </row>
        <row r="1053">
          <cell r="C1053" t="str">
            <v/>
          </cell>
        </row>
        <row r="1054">
          <cell r="C1054" t="str">
            <v/>
          </cell>
        </row>
        <row r="1055">
          <cell r="C1055" t="str">
            <v/>
          </cell>
        </row>
        <row r="1056">
          <cell r="C1056" t="str">
            <v/>
          </cell>
        </row>
        <row r="1057">
          <cell r="C1057" t="str">
            <v/>
          </cell>
        </row>
        <row r="1058">
          <cell r="C1058" t="str">
            <v/>
          </cell>
        </row>
        <row r="1059">
          <cell r="C1059" t="str">
            <v/>
          </cell>
        </row>
        <row r="1060">
          <cell r="C1060" t="str">
            <v/>
          </cell>
        </row>
        <row r="1061">
          <cell r="C1061" t="str">
            <v/>
          </cell>
        </row>
        <row r="1062">
          <cell r="C1062" t="str">
            <v/>
          </cell>
        </row>
        <row r="1063">
          <cell r="C1063" t="str">
            <v/>
          </cell>
        </row>
        <row r="1064">
          <cell r="C1064" t="str">
            <v/>
          </cell>
        </row>
        <row r="1065">
          <cell r="C1065" t="str">
            <v/>
          </cell>
        </row>
        <row r="1066">
          <cell r="C1066" t="str">
            <v/>
          </cell>
        </row>
        <row r="1067">
          <cell r="C1067" t="str">
            <v/>
          </cell>
        </row>
        <row r="1068">
          <cell r="C1068" t="str">
            <v/>
          </cell>
        </row>
        <row r="1069">
          <cell r="C1069" t="str">
            <v/>
          </cell>
        </row>
        <row r="1070">
          <cell r="C1070" t="str">
            <v/>
          </cell>
        </row>
        <row r="1071">
          <cell r="C1071" t="str">
            <v/>
          </cell>
        </row>
        <row r="1072">
          <cell r="C1072" t="str">
            <v/>
          </cell>
        </row>
        <row r="1073">
          <cell r="C1073" t="str">
            <v/>
          </cell>
        </row>
        <row r="1074">
          <cell r="C1074" t="str">
            <v/>
          </cell>
        </row>
        <row r="1075">
          <cell r="C1075" t="str">
            <v/>
          </cell>
        </row>
        <row r="1076">
          <cell r="C1076" t="str">
            <v/>
          </cell>
        </row>
        <row r="1077">
          <cell r="C1077" t="str">
            <v/>
          </cell>
        </row>
        <row r="1078">
          <cell r="C1078" t="str">
            <v/>
          </cell>
        </row>
        <row r="1079">
          <cell r="C1079" t="str">
            <v/>
          </cell>
        </row>
        <row r="1080">
          <cell r="C1080" t="str">
            <v/>
          </cell>
        </row>
        <row r="1081">
          <cell r="C1081" t="str">
            <v/>
          </cell>
        </row>
        <row r="1082">
          <cell r="C1082" t="str">
            <v/>
          </cell>
        </row>
        <row r="1083">
          <cell r="C1083" t="str">
            <v/>
          </cell>
        </row>
        <row r="1084">
          <cell r="C1084" t="str">
            <v/>
          </cell>
        </row>
        <row r="1085">
          <cell r="C1085" t="str">
            <v/>
          </cell>
        </row>
        <row r="1086">
          <cell r="C1086" t="str">
            <v/>
          </cell>
        </row>
        <row r="1087">
          <cell r="C1087" t="str">
            <v/>
          </cell>
        </row>
        <row r="1088">
          <cell r="C1088" t="str">
            <v/>
          </cell>
        </row>
        <row r="1089">
          <cell r="C1089" t="str">
            <v/>
          </cell>
        </row>
        <row r="1090">
          <cell r="C1090" t="str">
            <v/>
          </cell>
        </row>
        <row r="1091">
          <cell r="C1091" t="str">
            <v/>
          </cell>
        </row>
        <row r="1092">
          <cell r="C1092" t="str">
            <v/>
          </cell>
        </row>
        <row r="1093">
          <cell r="C1093" t="str">
            <v/>
          </cell>
        </row>
        <row r="1094">
          <cell r="C1094" t="str">
            <v/>
          </cell>
        </row>
        <row r="1095">
          <cell r="C1095" t="str">
            <v/>
          </cell>
        </row>
        <row r="1096">
          <cell r="C1096" t="str">
            <v/>
          </cell>
        </row>
        <row r="1097">
          <cell r="C1097" t="str">
            <v/>
          </cell>
        </row>
        <row r="1098">
          <cell r="C1098" t="str">
            <v/>
          </cell>
        </row>
        <row r="1099">
          <cell r="C1099" t="str">
            <v/>
          </cell>
        </row>
        <row r="1100">
          <cell r="C1100" t="str">
            <v/>
          </cell>
        </row>
        <row r="1101">
          <cell r="C1101" t="str">
            <v/>
          </cell>
        </row>
        <row r="1102">
          <cell r="C1102" t="str">
            <v/>
          </cell>
        </row>
        <row r="1103">
          <cell r="C1103" t="str">
            <v/>
          </cell>
        </row>
        <row r="1104">
          <cell r="C1104" t="str">
            <v/>
          </cell>
        </row>
        <row r="1105">
          <cell r="C1105" t="str">
            <v/>
          </cell>
        </row>
        <row r="1106">
          <cell r="C1106" t="str">
            <v/>
          </cell>
        </row>
        <row r="1107">
          <cell r="C1107" t="str">
            <v/>
          </cell>
        </row>
        <row r="1108">
          <cell r="C1108" t="str">
            <v/>
          </cell>
        </row>
        <row r="1109">
          <cell r="C1109" t="str">
            <v/>
          </cell>
        </row>
        <row r="1110">
          <cell r="C1110" t="str">
            <v/>
          </cell>
        </row>
        <row r="1111">
          <cell r="C1111" t="str">
            <v/>
          </cell>
        </row>
        <row r="1112">
          <cell r="C1112" t="str">
            <v/>
          </cell>
        </row>
        <row r="1113">
          <cell r="C1113" t="str">
            <v/>
          </cell>
        </row>
        <row r="1114">
          <cell r="C1114" t="str">
            <v/>
          </cell>
        </row>
        <row r="1115">
          <cell r="C1115" t="str">
            <v/>
          </cell>
        </row>
        <row r="1116">
          <cell r="C1116" t="str">
            <v/>
          </cell>
        </row>
        <row r="1117">
          <cell r="C1117" t="str">
            <v/>
          </cell>
        </row>
        <row r="1118">
          <cell r="C1118" t="str">
            <v/>
          </cell>
        </row>
        <row r="1119">
          <cell r="C1119" t="str">
            <v/>
          </cell>
        </row>
        <row r="1120">
          <cell r="C1120" t="str">
            <v/>
          </cell>
        </row>
        <row r="1121">
          <cell r="C1121" t="str">
            <v/>
          </cell>
        </row>
        <row r="1122">
          <cell r="C1122" t="str">
            <v/>
          </cell>
        </row>
        <row r="1123">
          <cell r="C1123" t="str">
            <v/>
          </cell>
        </row>
        <row r="1124">
          <cell r="C1124" t="str">
            <v/>
          </cell>
        </row>
        <row r="1125">
          <cell r="C1125" t="str">
            <v/>
          </cell>
        </row>
        <row r="1126">
          <cell r="C1126" t="str">
            <v/>
          </cell>
        </row>
        <row r="1127">
          <cell r="C1127" t="str">
            <v/>
          </cell>
        </row>
        <row r="1128">
          <cell r="C1128" t="str">
            <v/>
          </cell>
        </row>
        <row r="1129">
          <cell r="C1129" t="str">
            <v/>
          </cell>
        </row>
        <row r="1130">
          <cell r="C1130" t="str">
            <v/>
          </cell>
        </row>
        <row r="1131">
          <cell r="C1131" t="str">
            <v/>
          </cell>
        </row>
        <row r="1132">
          <cell r="C1132" t="str">
            <v/>
          </cell>
        </row>
        <row r="1133">
          <cell r="C1133" t="str">
            <v/>
          </cell>
        </row>
        <row r="1134">
          <cell r="C1134" t="str">
            <v/>
          </cell>
        </row>
        <row r="1135">
          <cell r="C1135" t="str">
            <v/>
          </cell>
        </row>
        <row r="1136">
          <cell r="C1136" t="str">
            <v/>
          </cell>
        </row>
        <row r="1137">
          <cell r="C1137" t="str">
            <v/>
          </cell>
        </row>
        <row r="1138">
          <cell r="C1138" t="str">
            <v/>
          </cell>
        </row>
        <row r="1139">
          <cell r="C1139" t="str">
            <v/>
          </cell>
        </row>
        <row r="1140">
          <cell r="C1140" t="str">
            <v/>
          </cell>
        </row>
        <row r="1141">
          <cell r="C1141" t="str">
            <v/>
          </cell>
        </row>
        <row r="1142">
          <cell r="C1142" t="str">
            <v/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19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" TargetMode="Externa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K47"/>
  <sheetViews>
    <sheetView tabSelected="1" view="pageBreakPreview" zoomScale="115" zoomScaleNormal="100" zoomScaleSheetLayoutView="115" workbookViewId="0">
      <selection activeCell="H21" sqref="H21"/>
    </sheetView>
  </sheetViews>
  <sheetFormatPr defaultColWidth="7.42578125" defaultRowHeight="15" x14ac:dyDescent="0.25"/>
  <cols>
    <col min="1" max="1" width="7.42578125" style="2"/>
    <col min="2" max="2" width="8.5703125" style="2" customWidth="1"/>
    <col min="3" max="3" width="16" style="2" customWidth="1"/>
    <col min="4" max="4" width="8.140625" style="2" customWidth="1"/>
    <col min="5" max="9" width="10" style="2" customWidth="1"/>
    <col min="10" max="10" width="8.85546875" style="2" customWidth="1"/>
    <col min="11" max="11" width="3" style="2" customWidth="1"/>
    <col min="12" max="16384" width="7.42578125" style="2"/>
  </cols>
  <sheetData>
    <row r="1" spans="1:11" ht="21" customHeight="1" x14ac:dyDescent="0.25">
      <c r="A1" s="70"/>
      <c r="B1" s="71"/>
      <c r="C1" s="71"/>
      <c r="D1" s="71"/>
      <c r="E1" s="71"/>
      <c r="F1" s="71"/>
      <c r="G1" s="71"/>
      <c r="H1" s="71"/>
      <c r="I1" s="71"/>
      <c r="J1" s="71"/>
      <c r="K1" s="1"/>
    </row>
    <row r="2" spans="1:11" ht="15.75" customHeight="1" x14ac:dyDescent="0.25">
      <c r="A2" s="72"/>
      <c r="B2" s="73"/>
      <c r="C2" s="73"/>
      <c r="D2" s="73"/>
      <c r="E2" s="73"/>
      <c r="F2" s="73"/>
      <c r="G2" s="73"/>
      <c r="H2" s="73"/>
      <c r="I2" s="73"/>
      <c r="J2" s="73"/>
      <c r="K2" s="1"/>
    </row>
    <row r="3" spans="1:11" ht="21" customHeight="1" x14ac:dyDescent="0.25">
      <c r="A3" s="74"/>
      <c r="B3" s="75"/>
      <c r="C3" s="75"/>
      <c r="D3" s="75"/>
      <c r="E3" s="75"/>
      <c r="F3" s="75"/>
      <c r="G3" s="75"/>
      <c r="H3" s="75"/>
      <c r="I3" s="75"/>
      <c r="J3" s="75"/>
      <c r="K3" s="1"/>
    </row>
    <row r="4" spans="1:11" ht="21.7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1"/>
    </row>
    <row r="5" spans="1:11" ht="21" x14ac:dyDescent="0.25">
      <c r="A5" s="78" t="str">
        <f>I9&amp;"-"&amp;I11</f>
        <v>ТВЛ-ЗТМ-0,66</v>
      </c>
      <c r="B5" s="79"/>
      <c r="C5" s="79"/>
      <c r="D5" s="79"/>
      <c r="E5" s="79"/>
      <c r="F5" s="79"/>
      <c r="G5" s="79"/>
      <c r="H5" s="79"/>
      <c r="I5" s="79"/>
      <c r="J5" s="80"/>
      <c r="K5" s="1"/>
    </row>
    <row r="6" spans="1:11" x14ac:dyDescent="0.25">
      <c r="A6" s="81" t="s">
        <v>1</v>
      </c>
      <c r="B6" s="81"/>
      <c r="C6" s="82"/>
      <c r="D6" s="82"/>
      <c r="E6" s="82"/>
      <c r="F6" s="82"/>
      <c r="G6" s="82"/>
      <c r="H6" s="82"/>
      <c r="I6" s="82"/>
      <c r="J6" s="68"/>
      <c r="K6" s="1"/>
    </row>
    <row r="7" spans="1:11" ht="15.75" customHeight="1" x14ac:dyDescent="0.25">
      <c r="A7" s="83" t="s">
        <v>2</v>
      </c>
      <c r="B7" s="83"/>
      <c r="C7" s="83"/>
      <c r="D7" s="82"/>
      <c r="E7" s="82"/>
      <c r="F7" s="82"/>
      <c r="G7" s="82"/>
      <c r="H7" s="82"/>
      <c r="I7" s="82"/>
      <c r="J7" s="68"/>
      <c r="K7" s="1"/>
    </row>
    <row r="8" spans="1:11" ht="18.75" x14ac:dyDescent="0.25">
      <c r="A8" s="84" t="s">
        <v>3</v>
      </c>
      <c r="B8" s="84"/>
      <c r="C8" s="84"/>
      <c r="D8" s="84"/>
      <c r="E8" s="84"/>
      <c r="F8" s="84"/>
      <c r="G8" s="84"/>
      <c r="H8" s="84"/>
      <c r="I8" s="84"/>
      <c r="J8" s="85"/>
      <c r="K8" s="1"/>
    </row>
    <row r="9" spans="1:11" x14ac:dyDescent="0.25">
      <c r="A9" s="86"/>
      <c r="B9" s="86"/>
      <c r="C9" s="87"/>
      <c r="D9" s="87"/>
      <c r="E9" s="88" t="s">
        <v>4</v>
      </c>
      <c r="F9" s="88"/>
      <c r="G9" s="88"/>
      <c r="H9" s="88"/>
      <c r="I9" s="66" t="s">
        <v>77</v>
      </c>
      <c r="J9" s="89"/>
      <c r="K9" s="1"/>
    </row>
    <row r="10" spans="1:11" x14ac:dyDescent="0.25">
      <c r="A10" s="65" t="s">
        <v>6</v>
      </c>
      <c r="B10" s="65"/>
      <c r="C10" s="66"/>
      <c r="D10" s="66"/>
      <c r="E10" s="67" t="s">
        <v>7</v>
      </c>
      <c r="F10" s="67"/>
      <c r="G10" s="67"/>
      <c r="H10" s="67"/>
      <c r="I10" s="68" t="s">
        <v>78</v>
      </c>
      <c r="J10" s="69"/>
      <c r="K10" s="1"/>
    </row>
    <row r="11" spans="1:11" x14ac:dyDescent="0.25">
      <c r="A11" s="90" t="s">
        <v>9</v>
      </c>
      <c r="B11" s="90"/>
      <c r="C11" s="82"/>
      <c r="D11" s="82"/>
      <c r="E11" s="91" t="s">
        <v>10</v>
      </c>
      <c r="F11" s="91"/>
      <c r="G11" s="91"/>
      <c r="H11" s="91"/>
      <c r="I11" s="82">
        <v>0.66</v>
      </c>
      <c r="J11" s="68"/>
      <c r="K11" s="1"/>
    </row>
    <row r="12" spans="1:11" x14ac:dyDescent="0.25">
      <c r="A12" s="90" t="s">
        <v>11</v>
      </c>
      <c r="B12" s="90"/>
      <c r="C12" s="82" t="s">
        <v>12</v>
      </c>
      <c r="D12" s="82"/>
      <c r="E12" s="92" t="s">
        <v>13</v>
      </c>
      <c r="F12" s="92"/>
      <c r="G12" s="92"/>
      <c r="H12" s="92"/>
      <c r="I12" s="82" t="s">
        <v>103</v>
      </c>
      <c r="J12" s="82"/>
      <c r="K12" s="1"/>
    </row>
    <row r="13" spans="1:11" x14ac:dyDescent="0.25">
      <c r="A13" s="97"/>
      <c r="B13" s="98"/>
      <c r="C13" s="98"/>
      <c r="D13" s="98"/>
      <c r="E13" s="98"/>
      <c r="F13" s="98"/>
      <c r="G13" s="98"/>
      <c r="H13" s="98"/>
      <c r="I13" s="98"/>
      <c r="J13" s="99"/>
      <c r="K13" s="1"/>
    </row>
    <row r="14" spans="1:11" ht="19.5" customHeight="1" thickBot="1" x14ac:dyDescent="0.3">
      <c r="A14" s="100" t="s">
        <v>15</v>
      </c>
      <c r="B14" s="101"/>
      <c r="C14" s="101"/>
      <c r="D14" s="101"/>
      <c r="E14" s="101"/>
      <c r="F14" s="101"/>
      <c r="G14" s="101"/>
      <c r="H14" s="101"/>
      <c r="I14" s="101"/>
      <c r="J14" s="102"/>
      <c r="K14" s="1"/>
    </row>
    <row r="15" spans="1:11" ht="15" customHeight="1" x14ac:dyDescent="0.25">
      <c r="A15" s="103" t="s">
        <v>16</v>
      </c>
      <c r="B15" s="104"/>
      <c r="C15" s="104"/>
      <c r="D15" s="104"/>
      <c r="E15" s="51" t="b">
        <v>0</v>
      </c>
      <c r="F15" s="51" t="b">
        <v>0</v>
      </c>
      <c r="G15" s="51" t="b">
        <v>0</v>
      </c>
      <c r="H15" s="51" t="b">
        <v>0</v>
      </c>
      <c r="I15" s="52" t="b">
        <v>0</v>
      </c>
      <c r="J15" s="3"/>
      <c r="K15" s="1"/>
    </row>
    <row r="16" spans="1:11" ht="15" customHeight="1" x14ac:dyDescent="0.25">
      <c r="A16" s="93" t="s">
        <v>17</v>
      </c>
      <c r="B16" s="94"/>
      <c r="C16" s="94"/>
      <c r="D16" s="94"/>
      <c r="E16" s="44" t="s">
        <v>18</v>
      </c>
      <c r="F16" s="44" t="s">
        <v>19</v>
      </c>
      <c r="G16" s="44" t="s">
        <v>20</v>
      </c>
      <c r="H16" s="44" t="s">
        <v>21</v>
      </c>
      <c r="I16" s="44"/>
      <c r="J16" s="4"/>
      <c r="K16" s="1"/>
    </row>
    <row r="17" spans="1:11" ht="15.75" customHeight="1" x14ac:dyDescent="0.25">
      <c r="A17" s="93" t="s">
        <v>22</v>
      </c>
      <c r="B17" s="94"/>
      <c r="C17" s="94"/>
      <c r="D17" s="94"/>
      <c r="E17" s="45"/>
      <c r="F17" s="45"/>
      <c r="G17" s="45"/>
      <c r="H17" s="45"/>
      <c r="I17" s="46"/>
      <c r="J17" s="5"/>
      <c r="K17" s="1"/>
    </row>
    <row r="18" spans="1:11" ht="15.75" customHeight="1" x14ac:dyDescent="0.25">
      <c r="A18" s="93" t="s">
        <v>23</v>
      </c>
      <c r="B18" s="94"/>
      <c r="C18" s="94"/>
      <c r="D18" s="94"/>
      <c r="E18" s="95"/>
      <c r="F18" s="95"/>
      <c r="G18" s="95"/>
      <c r="H18" s="95"/>
      <c r="I18" s="96"/>
      <c r="J18" s="5"/>
      <c r="K18" s="1"/>
    </row>
    <row r="19" spans="1:11" ht="15.75" x14ac:dyDescent="0.25">
      <c r="A19" s="90" t="s">
        <v>24</v>
      </c>
      <c r="B19" s="90"/>
      <c r="C19" s="90"/>
      <c r="D19" s="90"/>
      <c r="E19" s="45"/>
      <c r="F19" s="45"/>
      <c r="G19" s="45"/>
      <c r="H19" s="45"/>
      <c r="I19" s="45"/>
      <c r="J19" s="53" t="b">
        <v>0</v>
      </c>
      <c r="K19" s="1"/>
    </row>
    <row r="20" spans="1:11" ht="15.75" customHeight="1" x14ac:dyDescent="0.25">
      <c r="A20" s="93" t="s">
        <v>25</v>
      </c>
      <c r="B20" s="94"/>
      <c r="C20" s="94"/>
      <c r="D20" s="105"/>
      <c r="E20" s="45"/>
      <c r="F20" s="45"/>
      <c r="G20" s="45"/>
      <c r="H20" s="45"/>
      <c r="I20" s="46"/>
      <c r="J20" s="53" t="b">
        <v>0</v>
      </c>
      <c r="K20" s="1"/>
    </row>
    <row r="21" spans="1:11" ht="57" customHeight="1" x14ac:dyDescent="0.25">
      <c r="A21" s="90" t="s">
        <v>26</v>
      </c>
      <c r="B21" s="90"/>
      <c r="C21" s="90"/>
      <c r="D21" s="90"/>
      <c r="E21" s="45"/>
      <c r="F21" s="45"/>
      <c r="G21" s="45"/>
      <c r="H21" s="45"/>
      <c r="I21" s="46"/>
      <c r="J21" s="53" t="b">
        <v>0</v>
      </c>
      <c r="K21" s="1"/>
    </row>
    <row r="22" spans="1:11" ht="15.75" customHeight="1" x14ac:dyDescent="0.25">
      <c r="A22" s="93" t="s">
        <v>27</v>
      </c>
      <c r="B22" s="94"/>
      <c r="C22" s="94"/>
      <c r="D22" s="94"/>
      <c r="E22" s="95"/>
      <c r="F22" s="95"/>
      <c r="G22" s="95"/>
      <c r="H22" s="95"/>
      <c r="I22" s="96"/>
      <c r="J22" s="54" t="b">
        <v>0</v>
      </c>
      <c r="K22" s="1"/>
    </row>
    <row r="23" spans="1:11" ht="15.75" customHeight="1" x14ac:dyDescent="0.25">
      <c r="A23" s="93" t="s">
        <v>28</v>
      </c>
      <c r="B23" s="94"/>
      <c r="C23" s="94"/>
      <c r="D23" s="94"/>
      <c r="E23" s="95"/>
      <c r="F23" s="95"/>
      <c r="G23" s="95"/>
      <c r="H23" s="95"/>
      <c r="I23" s="96"/>
      <c r="J23" s="54" t="b">
        <v>0</v>
      </c>
      <c r="K23" s="1"/>
    </row>
    <row r="24" spans="1:11" ht="15" customHeight="1" x14ac:dyDescent="0.25">
      <c r="A24" s="90" t="s">
        <v>29</v>
      </c>
      <c r="B24" s="90"/>
      <c r="C24" s="90"/>
      <c r="D24" s="90"/>
      <c r="E24" s="47"/>
      <c r="F24" s="47"/>
      <c r="G24" s="47"/>
      <c r="H24" s="47"/>
      <c r="I24" s="48"/>
      <c r="J24" s="6"/>
      <c r="K24" s="1"/>
    </row>
    <row r="25" spans="1:11" ht="15.75" x14ac:dyDescent="0.25">
      <c r="A25" s="106" t="s">
        <v>30</v>
      </c>
      <c r="B25" s="106"/>
      <c r="C25" s="106"/>
      <c r="D25" s="106"/>
      <c r="E25" s="49"/>
      <c r="F25" s="49"/>
      <c r="G25" s="49"/>
      <c r="H25" s="49"/>
      <c r="I25" s="50"/>
      <c r="J25" s="53" t="b">
        <v>0</v>
      </c>
      <c r="K25" s="1"/>
    </row>
    <row r="26" spans="1:11" ht="15.75" customHeight="1" x14ac:dyDescent="0.25">
      <c r="A26" s="107" t="s">
        <v>31</v>
      </c>
      <c r="B26" s="108"/>
      <c r="C26" s="108"/>
      <c r="D26" s="108"/>
      <c r="E26" s="113"/>
      <c r="F26" s="114"/>
      <c r="G26" s="115"/>
      <c r="H26" s="113"/>
      <c r="I26" s="115"/>
      <c r="J26" s="7"/>
      <c r="K26" s="1"/>
    </row>
    <row r="27" spans="1:11" ht="15.75" x14ac:dyDescent="0.25">
      <c r="A27" s="109" t="s">
        <v>32</v>
      </c>
      <c r="B27" s="109"/>
      <c r="C27" s="109" t="s">
        <v>33</v>
      </c>
      <c r="D27" s="109"/>
      <c r="E27" s="95"/>
      <c r="F27" s="95"/>
      <c r="G27" s="95"/>
      <c r="H27" s="95"/>
      <c r="I27" s="96"/>
      <c r="J27" s="53" t="b">
        <v>0</v>
      </c>
      <c r="K27" s="1"/>
    </row>
    <row r="28" spans="1:11" ht="15.75" x14ac:dyDescent="0.25">
      <c r="A28" s="109"/>
      <c r="B28" s="109"/>
      <c r="C28" s="109" t="s">
        <v>34</v>
      </c>
      <c r="D28" s="109"/>
      <c r="E28" s="95"/>
      <c r="F28" s="95"/>
      <c r="G28" s="95"/>
      <c r="H28" s="95"/>
      <c r="I28" s="96"/>
      <c r="J28" s="53" t="b">
        <v>0</v>
      </c>
      <c r="K28" s="1"/>
    </row>
    <row r="29" spans="1:11" ht="15.75" x14ac:dyDescent="0.25">
      <c r="A29" s="109"/>
      <c r="B29" s="109"/>
      <c r="C29" s="109" t="s">
        <v>35</v>
      </c>
      <c r="D29" s="109"/>
      <c r="E29" s="95"/>
      <c r="F29" s="95"/>
      <c r="G29" s="95"/>
      <c r="H29" s="95"/>
      <c r="I29" s="96"/>
      <c r="J29" s="53" t="b">
        <v>0</v>
      </c>
      <c r="K29" s="1"/>
    </row>
    <row r="30" spans="1:11" ht="15.75" x14ac:dyDescent="0.25">
      <c r="A30" s="109"/>
      <c r="B30" s="109"/>
      <c r="C30" s="110" t="s">
        <v>105</v>
      </c>
      <c r="D30" s="111"/>
      <c r="E30" s="96" t="s">
        <v>36</v>
      </c>
      <c r="F30" s="112"/>
      <c r="G30" s="112"/>
      <c r="H30" s="112"/>
      <c r="I30" s="112"/>
      <c r="J30" s="8"/>
      <c r="K30" s="1"/>
    </row>
    <row r="31" spans="1:11" ht="15" customHeight="1" x14ac:dyDescent="0.25">
      <c r="A31" s="116" t="s">
        <v>104</v>
      </c>
      <c r="B31" s="117"/>
      <c r="C31" s="117"/>
      <c r="D31" s="118"/>
      <c r="E31" s="122" t="s">
        <v>37</v>
      </c>
      <c r="F31" s="123"/>
      <c r="G31" s="123"/>
      <c r="H31" s="123"/>
      <c r="I31" s="124" t="b">
        <v>0</v>
      </c>
      <c r="J31" s="125"/>
      <c r="K31" s="1"/>
    </row>
    <row r="32" spans="1:11" ht="15.75" customHeight="1" x14ac:dyDescent="0.25">
      <c r="A32" s="119"/>
      <c r="B32" s="120"/>
      <c r="C32" s="120"/>
      <c r="D32" s="121"/>
      <c r="E32" s="122" t="s">
        <v>38</v>
      </c>
      <c r="F32" s="123"/>
      <c r="G32" s="123"/>
      <c r="H32" s="123"/>
      <c r="I32" s="124" t="b">
        <v>0</v>
      </c>
      <c r="J32" s="125"/>
      <c r="K32" s="1"/>
    </row>
    <row r="33" spans="1:11" ht="15.75" customHeight="1" x14ac:dyDescent="0.25">
      <c r="A33" s="116" t="s">
        <v>39</v>
      </c>
      <c r="B33" s="117"/>
      <c r="C33" s="117"/>
      <c r="D33" s="118"/>
      <c r="E33" s="131"/>
      <c r="F33" s="132"/>
      <c r="G33" s="132"/>
      <c r="H33" s="132"/>
      <c r="I33" s="132"/>
      <c r="J33" s="133"/>
      <c r="K33" s="1"/>
    </row>
    <row r="34" spans="1:11" ht="15.75" customHeight="1" x14ac:dyDescent="0.25">
      <c r="A34" s="128"/>
      <c r="B34" s="129"/>
      <c r="C34" s="129"/>
      <c r="D34" s="130"/>
      <c r="E34" s="134"/>
      <c r="F34" s="135"/>
      <c r="G34" s="135"/>
      <c r="H34" s="135"/>
      <c r="I34" s="135"/>
      <c r="J34" s="136"/>
      <c r="K34" s="1"/>
    </row>
    <row r="35" spans="1:11" ht="15.75" x14ac:dyDescent="0.25">
      <c r="A35" s="137" t="s">
        <v>40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"/>
    </row>
    <row r="36" spans="1:11" ht="15.75" x14ac:dyDescent="0.25">
      <c r="A36" s="138" t="s">
        <v>41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"/>
    </row>
    <row r="37" spans="1:11" ht="15.75" x14ac:dyDescent="0.25">
      <c r="A37" s="139" t="s">
        <v>42</v>
      </c>
      <c r="B37" s="140"/>
      <c r="C37" s="140"/>
      <c r="D37" s="140"/>
      <c r="E37" s="140"/>
      <c r="F37" s="140"/>
      <c r="G37" s="140"/>
      <c r="H37" s="140"/>
      <c r="I37" s="140"/>
      <c r="J37" s="141"/>
      <c r="K37" s="1"/>
    </row>
    <row r="38" spans="1:11" ht="15.75" x14ac:dyDescent="0.25">
      <c r="A38" s="142" t="s">
        <v>43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"/>
    </row>
    <row r="39" spans="1:11" ht="15.75" customHeight="1" x14ac:dyDescent="0.25">
      <c r="A39" s="126" t="s">
        <v>44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"/>
    </row>
    <row r="40" spans="1:11" ht="15.75" customHeight="1" x14ac:dyDescent="0.25">
      <c r="A40" s="127" t="s">
        <v>45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"/>
    </row>
    <row r="41" spans="1:11" x14ac:dyDescent="0.25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"/>
    </row>
    <row r="42" spans="1:11" x14ac:dyDescent="0.25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"/>
    </row>
    <row r="43" spans="1:11" x14ac:dyDescent="0.2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"/>
    </row>
    <row r="44" spans="1:11" x14ac:dyDescent="0.25">
      <c r="A44" s="9"/>
      <c r="B44" s="9"/>
      <c r="C44" s="9"/>
      <c r="D44" s="9"/>
      <c r="E44" s="9"/>
      <c r="F44" s="9"/>
      <c r="G44" s="9"/>
      <c r="H44" s="9"/>
      <c r="I44" s="9"/>
      <c r="J44" s="10"/>
      <c r="K44" s="1"/>
    </row>
    <row r="45" spans="1:11" x14ac:dyDescent="0.25">
      <c r="A45" s="9"/>
      <c r="B45" s="9"/>
      <c r="C45" s="9"/>
      <c r="D45" s="9"/>
      <c r="E45" s="9"/>
      <c r="F45" s="9"/>
      <c r="G45" s="9"/>
      <c r="H45" s="9"/>
      <c r="I45" s="9"/>
      <c r="J45" s="10"/>
      <c r="K45" s="1"/>
    </row>
    <row r="46" spans="1:11" s="14" customForma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2"/>
      <c r="K46" s="13"/>
    </row>
    <row r="47" spans="1:11" ht="94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</sheetData>
  <dataConsolidate/>
  <mergeCells count="65">
    <mergeCell ref="A39:J39"/>
    <mergeCell ref="A40:J43"/>
    <mergeCell ref="A33:D34"/>
    <mergeCell ref="E33:J34"/>
    <mergeCell ref="A35:J35"/>
    <mergeCell ref="A36:J36"/>
    <mergeCell ref="A37:J37"/>
    <mergeCell ref="A38:J38"/>
    <mergeCell ref="E30:I30"/>
    <mergeCell ref="E26:G26"/>
    <mergeCell ref="H26:I26"/>
    <mergeCell ref="A31:D32"/>
    <mergeCell ref="E31:H31"/>
    <mergeCell ref="I31:J31"/>
    <mergeCell ref="E32:H32"/>
    <mergeCell ref="I32:J32"/>
    <mergeCell ref="E27:I27"/>
    <mergeCell ref="C28:D28"/>
    <mergeCell ref="E28:I28"/>
    <mergeCell ref="C29:D29"/>
    <mergeCell ref="E29:I29"/>
    <mergeCell ref="A24:D24"/>
    <mergeCell ref="A25:D25"/>
    <mergeCell ref="A26:D26"/>
    <mergeCell ref="A27:B30"/>
    <mergeCell ref="C27:D27"/>
    <mergeCell ref="C30:D30"/>
    <mergeCell ref="A23:D23"/>
    <mergeCell ref="E23:I23"/>
    <mergeCell ref="A13:J13"/>
    <mergeCell ref="A14:J14"/>
    <mergeCell ref="A15:D15"/>
    <mergeCell ref="A16:D16"/>
    <mergeCell ref="A17:D17"/>
    <mergeCell ref="A18:D18"/>
    <mergeCell ref="E18:I18"/>
    <mergeCell ref="A19:D19"/>
    <mergeCell ref="A20:D20"/>
    <mergeCell ref="A21:D21"/>
    <mergeCell ref="A22:D22"/>
    <mergeCell ref="E22:I22"/>
    <mergeCell ref="A11:B11"/>
    <mergeCell ref="C11:D11"/>
    <mergeCell ref="E11:H11"/>
    <mergeCell ref="I11:J11"/>
    <mergeCell ref="A12:B12"/>
    <mergeCell ref="C12:D12"/>
    <mergeCell ref="E12:H12"/>
    <mergeCell ref="I12:J12"/>
    <mergeCell ref="A10:B10"/>
    <mergeCell ref="C10:D10"/>
    <mergeCell ref="E10:H10"/>
    <mergeCell ref="I10:J10"/>
    <mergeCell ref="A1:J3"/>
    <mergeCell ref="A4:J4"/>
    <mergeCell ref="A5:J5"/>
    <mergeCell ref="A6:B6"/>
    <mergeCell ref="C6:J6"/>
    <mergeCell ref="A7:C7"/>
    <mergeCell ref="D7:J7"/>
    <mergeCell ref="A8:J8"/>
    <mergeCell ref="A9:B9"/>
    <mergeCell ref="C9:D9"/>
    <mergeCell ref="E9:H9"/>
    <mergeCell ref="I9:J9"/>
  </mergeCells>
  <pageMargins left="0.54031249999999997" right="0.25" top="0.35072916666666665" bottom="0.75" header="0.3" footer="0.3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238125</xdr:colOff>
                    <xdr:row>14</xdr:row>
                    <xdr:rowOff>0</xdr:rowOff>
                  </from>
                  <to>
                    <xdr:col>5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0</xdr:rowOff>
                  </from>
                  <to>
                    <xdr:col>6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238125</xdr:colOff>
                    <xdr:row>14</xdr:row>
                    <xdr:rowOff>0</xdr:rowOff>
                  </from>
                  <to>
                    <xdr:col>7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238125</xdr:colOff>
                    <xdr:row>14</xdr:row>
                    <xdr:rowOff>0</xdr:rowOff>
                  </from>
                  <to>
                    <xdr:col>8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238125</xdr:colOff>
                    <xdr:row>14</xdr:row>
                    <xdr:rowOff>0</xdr:rowOff>
                  </from>
                  <to>
                    <xdr:col>9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9525</xdr:rowOff>
                  </from>
                  <to>
                    <xdr:col>10</xdr:col>
                    <xdr:colOff>190500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</xdr:col>
                    <xdr:colOff>28575</xdr:colOff>
                    <xdr:row>19</xdr:row>
                    <xdr:rowOff>9525</xdr:rowOff>
                  </from>
                  <to>
                    <xdr:col>10</xdr:col>
                    <xdr:colOff>190500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20</xdr:row>
                    <xdr:rowOff>9525</xdr:rowOff>
                  </from>
                  <to>
                    <xdr:col>10</xdr:col>
                    <xdr:colOff>190500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9</xdr:col>
                    <xdr:colOff>28575</xdr:colOff>
                    <xdr:row>24</xdr:row>
                    <xdr:rowOff>9525</xdr:rowOff>
                  </from>
                  <to>
                    <xdr:col>10</xdr:col>
                    <xdr:colOff>190500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9</xdr:col>
                    <xdr:colOff>28575</xdr:colOff>
                    <xdr:row>26</xdr:row>
                    <xdr:rowOff>9525</xdr:rowOff>
                  </from>
                  <to>
                    <xdr:col>10</xdr:col>
                    <xdr:colOff>190500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9</xdr:col>
                    <xdr:colOff>28575</xdr:colOff>
                    <xdr:row>27</xdr:row>
                    <xdr:rowOff>9525</xdr:rowOff>
                  </from>
                  <to>
                    <xdr:col>10</xdr:col>
                    <xdr:colOff>190500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28575</xdr:colOff>
                    <xdr:row>28</xdr:row>
                    <xdr:rowOff>9525</xdr:rowOff>
                  </from>
                  <to>
                    <xdr:col>10</xdr:col>
                    <xdr:colOff>190500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21</xdr:row>
                    <xdr:rowOff>9525</xdr:rowOff>
                  </from>
                  <to>
                    <xdr:col>11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0</xdr:rowOff>
                  </from>
                  <to>
                    <xdr:col>11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323850</xdr:colOff>
                    <xdr:row>29</xdr:row>
                    <xdr:rowOff>190500</xdr:rowOff>
                  </from>
                  <to>
                    <xdr:col>9</xdr:col>
                    <xdr:colOff>361950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333375</xdr:colOff>
                    <xdr:row>30</xdr:row>
                    <xdr:rowOff>190500</xdr:rowOff>
                  </from>
                  <to>
                    <xdr:col>9</xdr:col>
                    <xdr:colOff>371475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756" yWindow="483" count="13">
        <x14:dataValidation type="list" allowBlank="1" showInputMessage="1" showErrorMessage="1">
          <x14:formula1>
            <xm:f>'Сис данные'!$M$19:$M$20</xm:f>
          </x14:formula1>
          <xm:sqref>C12:D12</xm:sqref>
        </x14:dataValidation>
        <x14:dataValidation type="list" allowBlank="1" showInputMessage="1">
          <x14:formula1>
            <xm:f>'Сис данные'!$J$18:$J$21</xm:f>
          </x14:formula1>
          <xm:sqref>I12:J12</xm:sqref>
        </x14:dataValidation>
        <x14:dataValidation type="list" allowBlank="1" showInputMessage="1" prompt="Выберите отпайку/обмотку(для ТВЛ)">
          <x14:formula1>
            <xm:f>'Сис данные'!$A$8:$A$11</xm:f>
          </x14:formula1>
          <xm:sqref>E16</xm:sqref>
        </x14:dataValidation>
        <x14:dataValidation type="list" allowBlank="1" showInputMessage="1" prompt="Выберите отпайку/обмотку(для ТВЛ)">
          <x14:formula1>
            <xm:f>'Сис данные'!$B$8:$B$11</xm:f>
          </x14:formula1>
          <xm:sqref>F16</xm:sqref>
        </x14:dataValidation>
        <x14:dataValidation type="list" allowBlank="1" showInputMessage="1" showErrorMessage="1" prompt="Выберите отпайку/обмотку(для ТВЛ)">
          <x14:formula1>
            <xm:f>'Сис данные'!$C$8:$C$11</xm:f>
          </x14:formula1>
          <xm:sqref>G16</xm:sqref>
        </x14:dataValidation>
        <x14:dataValidation type="list" allowBlank="1" showInputMessage="1" prompt="Выберите отпайку/обмотку(для ТВЛ)">
          <x14:formula1>
            <xm:f>'Сис данные'!$D$8:$D$11</xm:f>
          </x14:formula1>
          <xm:sqref>H16</xm:sqref>
        </x14:dataValidation>
        <x14:dataValidation type="list" allowBlank="1" showInputMessage="1" prompt="Выберите вторичный ток">
          <x14:formula1>
            <xm:f>'Сис данные'!$A$13:$A$15</xm:f>
          </x14:formula1>
          <xm:sqref>E18:I18</xm:sqref>
        </x14:dataValidation>
        <x14:dataValidation type="list" allowBlank="1" showInputMessage="1" prompt="Выберите класс точности">
          <x14:formula1>
            <xm:f>'Сис данные'!$C$12:$C$20</xm:f>
          </x14:formula1>
          <xm:sqref>E19:F19 H19:I19</xm:sqref>
        </x14:dataValidation>
        <x14:dataValidation type="list" allowBlank="1" showInputMessage="1" prompt="Выберите тип трансформатора">
          <x14:formula1>
            <xm:f>'Сис данные'!$A$2:$A$3</xm:f>
          </x14:formula1>
          <xm:sqref>I9:J9</xm:sqref>
        </x14:dataValidation>
        <x14:dataValidation type="list" allowBlank="1" showInputMessage="1" prompt="Выберите тип климатического исполнения">
          <x14:formula1>
            <xm:f>'Сис данные'!$H$2:$H$8</xm:f>
          </x14:formula1>
          <xm:sqref>I10:J10</xm:sqref>
        </x14:dataValidation>
        <x14:dataValidation type="list" allowBlank="1" prompt="Выберите класс точности">
          <x14:formula1>
            <xm:f>'Сис данные'!$C$12:$C$20</xm:f>
          </x14:formula1>
          <xm:sqref>G19</xm:sqref>
        </x14:dataValidation>
        <x14:dataValidation type="list" allowBlank="1" showInputMessage="1" prompt="Выберите отпайку/обмотку(для ТВЛ)">
          <x14:formula1>
            <xm:f>'Сис данные'!$E$8:$E$11</xm:f>
          </x14:formula1>
          <xm:sqref>I16</xm:sqref>
        </x14:dataValidation>
        <x14:dataValidation type="list" allowBlank="1" showInputMessage="1" prompt="Выберите напряжение ввода">
          <x14:formula1>
            <xm:f>'Сис данные'!$L$2:$L$11</xm:f>
          </x14:formula1>
          <xm:sqref>I11:J11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AH47"/>
  <sheetViews>
    <sheetView view="pageBreakPreview" zoomScale="115" zoomScaleNormal="100" zoomScaleSheetLayoutView="115" workbookViewId="0">
      <selection activeCell="M20" sqref="M20"/>
    </sheetView>
  </sheetViews>
  <sheetFormatPr defaultColWidth="7.42578125" defaultRowHeight="15" x14ac:dyDescent="0.25"/>
  <cols>
    <col min="1" max="1" width="7.42578125" style="2"/>
    <col min="2" max="2" width="9.85546875" style="2" customWidth="1"/>
    <col min="3" max="3" width="16" style="2" customWidth="1"/>
    <col min="4" max="4" width="7.140625" style="2" customWidth="1"/>
    <col min="5" max="9" width="10" style="2" customWidth="1"/>
    <col min="10" max="10" width="8.85546875" style="2" customWidth="1"/>
    <col min="11" max="11" width="2.85546875" style="2" customWidth="1"/>
    <col min="12" max="18" width="7.42578125" style="2"/>
    <col min="19" max="31" width="0" style="2" hidden="1" customWidth="1"/>
    <col min="32" max="32" width="7.42578125" style="2"/>
    <col min="33" max="45" width="0" style="2" hidden="1" customWidth="1"/>
    <col min="46" max="16384" width="7.42578125" style="2"/>
  </cols>
  <sheetData>
    <row r="1" spans="1:34" ht="21" customHeight="1" thickBot="1" x14ac:dyDescent="0.3">
      <c r="A1" s="143" t="s">
        <v>46</v>
      </c>
      <c r="B1" s="144"/>
      <c r="C1" s="144"/>
      <c r="D1" s="144"/>
      <c r="E1" s="145"/>
      <c r="F1" s="146" t="str">
        <f>INDEX('[1]Журнал заявок'!C:C,COUNTA('[1]Журнал заявок'!D:D)+2,1)</f>
        <v>I000701</v>
      </c>
      <c r="G1" s="147"/>
      <c r="H1" s="15"/>
      <c r="I1" s="15"/>
      <c r="J1" s="15"/>
      <c r="K1" s="15"/>
      <c r="L1" s="16"/>
      <c r="N1" s="17"/>
      <c r="O1" s="17"/>
      <c r="P1" s="17"/>
      <c r="Q1" s="17"/>
      <c r="R1" s="17"/>
      <c r="S1" s="18" t="str">
        <f>"\\ztm.local\dfs\DOC\folders\ОТДЕЛ ПРОДАЖ\1. Заявки на ТВ-ЗТМ\"</f>
        <v>\\ztm.local\dfs\DOC\folders\ОТДЕЛ ПРОДАЖ\1. Заявки на ТВ-ЗТМ\</v>
      </c>
      <c r="T1" s="19"/>
      <c r="U1" s="19"/>
      <c r="V1" s="19"/>
      <c r="W1" s="19"/>
      <c r="X1" s="19"/>
      <c r="Y1" s="19"/>
      <c r="AH1" s="20" t="s">
        <v>47</v>
      </c>
    </row>
    <row r="2" spans="1:34" ht="15.75" customHeight="1" x14ac:dyDescent="0.25">
      <c r="A2" s="21"/>
      <c r="B2" s="22"/>
      <c r="C2" s="22"/>
      <c r="D2" s="23" t="s">
        <v>48</v>
      </c>
      <c r="E2" s="148">
        <f ca="1" xml:space="preserve"> TODAY()</f>
        <v>45721</v>
      </c>
      <c r="F2" s="148"/>
      <c r="G2" s="22" t="s">
        <v>49</v>
      </c>
      <c r="H2" s="22"/>
      <c r="I2" s="22"/>
      <c r="J2" s="22"/>
      <c r="K2" s="21"/>
      <c r="L2" s="16"/>
      <c r="N2" s="24"/>
      <c r="O2" s="24"/>
      <c r="P2" s="25"/>
      <c r="Q2" s="25"/>
      <c r="R2" s="24"/>
      <c r="S2" s="149" t="str">
        <f>S1&amp;F1&amp;"\"&amp;"Заявка"&amp;" "&amp;F1</f>
        <v>\\ztm.local\dfs\DOC\folders\ОТДЕЛ ПРОДАЖ\1. Заявки на ТВ-ЗТМ\I000701\Заявка I000701</v>
      </c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1"/>
      <c r="AH2" s="2" t="str">
        <f>AH1&amp;F1</f>
        <v>\\ztm.local\dfs\DOC\folders\ОТДЕЛ ПРОДАЖ\1. Заявки на ТВ-ЗТМ\I000701</v>
      </c>
    </row>
    <row r="3" spans="1:34" ht="21" customHeight="1" x14ac:dyDescent="0.25">
      <c r="A3" s="152" t="str">
        <f>"на трансформатор тока"&amp;" "&amp;I9&amp;"-"&amp;I11</f>
        <v>на трансформатор тока ТВЛ-ЗТМ-0,66</v>
      </c>
      <c r="B3" s="152"/>
      <c r="C3" s="152"/>
      <c r="D3" s="152"/>
      <c r="E3" s="152"/>
      <c r="F3" s="152"/>
      <c r="G3" s="152"/>
      <c r="H3" s="152"/>
      <c r="I3" s="152"/>
      <c r="J3" s="152"/>
      <c r="K3" s="21"/>
      <c r="L3" s="16"/>
      <c r="N3" s="17"/>
      <c r="O3" s="17"/>
      <c r="P3" s="17"/>
      <c r="Q3" s="17"/>
      <c r="R3" s="17"/>
      <c r="S3" s="17"/>
      <c r="T3" s="17"/>
      <c r="U3" s="17"/>
      <c r="AH3" s="2" t="str">
        <f>AH2&amp;"\"&amp;"Заявка"&amp;" "&amp;F1</f>
        <v>\\ztm.local\dfs\DOC\folders\ОТДЕЛ ПРОДАЖ\1. Заявки на ТВ-ЗТМ\I000701\Заявка I000701</v>
      </c>
    </row>
    <row r="4" spans="1:34" ht="14.25" customHeight="1" x14ac:dyDescent="0.25">
      <c r="A4" s="65" t="s">
        <v>1</v>
      </c>
      <c r="B4" s="65"/>
      <c r="C4" s="153" t="str">
        <f>ОЛ!C6&amp;""</f>
        <v/>
      </c>
      <c r="D4" s="153"/>
      <c r="E4" s="153"/>
      <c r="F4" s="153"/>
      <c r="G4" s="153"/>
      <c r="H4" s="153"/>
      <c r="I4" s="153"/>
      <c r="J4" s="154"/>
      <c r="K4" s="26"/>
      <c r="N4" s="70"/>
      <c r="O4" s="71"/>
      <c r="P4" s="71"/>
      <c r="Q4" s="155"/>
      <c r="R4" s="17"/>
      <c r="S4" s="17"/>
      <c r="T4" s="17"/>
      <c r="U4" s="17"/>
    </row>
    <row r="5" spans="1:34" x14ac:dyDescent="0.25">
      <c r="A5" s="158" t="s">
        <v>50</v>
      </c>
      <c r="B5" s="159"/>
      <c r="C5" s="160" t="str">
        <f>"Опросный лист №"</f>
        <v>Опросный лист №</v>
      </c>
      <c r="D5" s="161"/>
      <c r="E5" s="162" t="str">
        <f>ОЛ!D7&amp;""</f>
        <v/>
      </c>
      <c r="F5" s="162"/>
      <c r="G5" s="162"/>
      <c r="H5" s="162"/>
      <c r="I5" s="162"/>
      <c r="J5" s="163"/>
      <c r="K5" s="27"/>
      <c r="L5" s="28"/>
      <c r="M5" s="28"/>
      <c r="N5" s="72"/>
      <c r="O5" s="73"/>
      <c r="P5" s="73"/>
      <c r="Q5" s="156"/>
      <c r="R5" s="28"/>
      <c r="S5" s="28"/>
      <c r="T5" s="28"/>
      <c r="U5" s="28"/>
    </row>
    <row r="6" spans="1:34" x14ac:dyDescent="0.25">
      <c r="A6" s="164" t="s">
        <v>51</v>
      </c>
      <c r="B6" s="164"/>
      <c r="C6" s="165"/>
      <c r="D6" s="165"/>
      <c r="E6" s="165"/>
      <c r="F6" s="166" t="s">
        <v>52</v>
      </c>
      <c r="G6" s="166"/>
      <c r="H6" s="169"/>
      <c r="I6" s="169"/>
      <c r="J6" s="170"/>
      <c r="K6" s="27"/>
      <c r="L6" s="29"/>
      <c r="M6" s="29"/>
      <c r="N6" s="72"/>
      <c r="O6" s="73"/>
      <c r="P6" s="73"/>
      <c r="Q6" s="156"/>
      <c r="R6" s="28"/>
      <c r="S6" s="28"/>
      <c r="T6" s="28"/>
      <c r="U6" s="28"/>
    </row>
    <row r="7" spans="1:34" ht="15.7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7"/>
      <c r="L7" s="28"/>
      <c r="M7" s="28"/>
      <c r="N7" s="72"/>
      <c r="O7" s="73"/>
      <c r="P7" s="73"/>
      <c r="Q7" s="156"/>
    </row>
    <row r="8" spans="1:34" ht="18.75" x14ac:dyDescent="0.25">
      <c r="A8" s="167" t="s">
        <v>3</v>
      </c>
      <c r="B8" s="167"/>
      <c r="C8" s="167"/>
      <c r="D8" s="167"/>
      <c r="E8" s="167"/>
      <c r="F8" s="167"/>
      <c r="G8" s="167"/>
      <c r="H8" s="167"/>
      <c r="I8" s="167"/>
      <c r="J8" s="168"/>
      <c r="K8" s="27"/>
      <c r="L8" s="29"/>
      <c r="M8" s="29"/>
      <c r="N8" s="72"/>
      <c r="O8" s="73"/>
      <c r="P8" s="73"/>
      <c r="Q8" s="156"/>
      <c r="R8" s="29"/>
      <c r="S8" s="29"/>
      <c r="T8" s="29"/>
      <c r="U8" s="29"/>
    </row>
    <row r="9" spans="1:34" ht="15.75" x14ac:dyDescent="0.25">
      <c r="A9" s="65" t="s">
        <v>6</v>
      </c>
      <c r="B9" s="65"/>
      <c r="C9" s="66" t="str">
        <f>ОЛ!C10&amp;""</f>
        <v/>
      </c>
      <c r="D9" s="66"/>
      <c r="E9" s="88" t="s">
        <v>4</v>
      </c>
      <c r="F9" s="88"/>
      <c r="G9" s="88"/>
      <c r="H9" s="88"/>
      <c r="I9" s="66" t="str">
        <f>ОЛ!I9&amp;""</f>
        <v>ТВЛ-ЗТМ</v>
      </c>
      <c r="J9" s="89"/>
      <c r="K9" s="27"/>
      <c r="L9" s="30"/>
      <c r="M9" s="30"/>
      <c r="N9" s="74"/>
      <c r="O9" s="75"/>
      <c r="P9" s="75"/>
      <c r="Q9" s="157"/>
      <c r="T9" s="30"/>
      <c r="U9" s="30"/>
    </row>
    <row r="10" spans="1:34" ht="15.75" x14ac:dyDescent="0.25">
      <c r="A10" s="90" t="s">
        <v>9</v>
      </c>
      <c r="B10" s="90"/>
      <c r="C10" s="174" t="str">
        <f>ОЛ!C11&amp;""</f>
        <v/>
      </c>
      <c r="D10" s="174"/>
      <c r="E10" s="67" t="s">
        <v>7</v>
      </c>
      <c r="F10" s="67"/>
      <c r="G10" s="67"/>
      <c r="H10" s="67"/>
      <c r="I10" s="68" t="str">
        <f>ОЛ!I10&amp;""</f>
        <v>УХЛ1</v>
      </c>
      <c r="J10" s="69"/>
      <c r="K10" s="27"/>
      <c r="L10" s="30"/>
      <c r="M10" s="30"/>
      <c r="N10" s="31"/>
      <c r="O10" s="30"/>
      <c r="T10" s="30"/>
      <c r="U10" s="30"/>
    </row>
    <row r="11" spans="1:34" ht="16.5" thickBot="1" x14ac:dyDescent="0.3">
      <c r="A11" s="90" t="s">
        <v>11</v>
      </c>
      <c r="B11" s="90"/>
      <c r="C11" s="82" t="str">
        <f>ОЛ!C12</f>
        <v>ГОСТ 7746</v>
      </c>
      <c r="D11" s="82"/>
      <c r="E11" s="91" t="s">
        <v>10</v>
      </c>
      <c r="F11" s="91"/>
      <c r="G11" s="91"/>
      <c r="H11" s="91"/>
      <c r="I11" s="82" t="str">
        <f>ОЛ!I11&amp;""</f>
        <v>0,66</v>
      </c>
      <c r="J11" s="68"/>
      <c r="K11" s="27"/>
      <c r="T11" s="30"/>
      <c r="U11" s="30"/>
    </row>
    <row r="12" spans="1:34" ht="16.5" thickBot="1" x14ac:dyDescent="0.3">
      <c r="A12" s="32"/>
      <c r="B12" s="32"/>
      <c r="C12" s="32"/>
      <c r="D12" s="32"/>
      <c r="E12" s="92" t="s">
        <v>13</v>
      </c>
      <c r="F12" s="92"/>
      <c r="G12" s="92"/>
      <c r="H12" s="92"/>
      <c r="I12" s="82" t="str">
        <f>ОЛ!I12&amp;""</f>
        <v>Воздух</v>
      </c>
      <c r="J12" s="82"/>
      <c r="K12" s="27"/>
      <c r="P12" s="33"/>
      <c r="Q12" s="33"/>
      <c r="R12" s="33"/>
      <c r="S12" s="33"/>
      <c r="T12" s="31"/>
      <c r="U12" s="31"/>
    </row>
    <row r="13" spans="1:34" ht="19.5" customHeight="1" thickBot="1" x14ac:dyDescent="0.3">
      <c r="A13" s="171" t="s">
        <v>15</v>
      </c>
      <c r="B13" s="172"/>
      <c r="C13" s="172"/>
      <c r="D13" s="172"/>
      <c r="E13" s="172"/>
      <c r="F13" s="172"/>
      <c r="G13" s="172"/>
      <c r="H13" s="172"/>
      <c r="I13" s="172"/>
      <c r="J13" s="173"/>
      <c r="K13" s="27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34" ht="15" customHeight="1" x14ac:dyDescent="0.25">
      <c r="A14" s="103" t="s">
        <v>16</v>
      </c>
      <c r="B14" s="104"/>
      <c r="C14" s="104"/>
      <c r="D14" s="104"/>
      <c r="E14" s="61" t="str">
        <f>IF(ОЛ!E15=FALSE,"","Х")</f>
        <v/>
      </c>
      <c r="F14" s="61" t="str">
        <f>IF(ОЛ!F15=FALSE,"","Х")</f>
        <v/>
      </c>
      <c r="G14" s="61" t="str">
        <f>IF(ОЛ!G15=FALSE,"","Х")</f>
        <v/>
      </c>
      <c r="H14" s="61" t="str">
        <f>IF(ОЛ!H15=FALSE,"","Х")</f>
        <v/>
      </c>
      <c r="I14" s="61" t="str">
        <f>IF(ОЛ!I15=FALSE,"","Х")</f>
        <v/>
      </c>
      <c r="J14" s="3"/>
      <c r="K14" s="27"/>
      <c r="L14" s="30"/>
      <c r="M14" s="30"/>
      <c r="N14" s="30"/>
      <c r="O14" s="30"/>
      <c r="P14" s="31"/>
      <c r="Q14" s="31"/>
      <c r="R14" s="31"/>
      <c r="S14" s="31"/>
      <c r="T14" s="31"/>
      <c r="U14" s="31"/>
    </row>
    <row r="15" spans="1:34" ht="15" customHeight="1" x14ac:dyDescent="0.25">
      <c r="A15" s="93" t="s">
        <v>17</v>
      </c>
      <c r="B15" s="94"/>
      <c r="C15" s="94"/>
      <c r="D15" s="94"/>
      <c r="E15" s="55" t="str">
        <f>IF(ОЛ!E16="","",ОЛ!E16)</f>
        <v>И1-И2</v>
      </c>
      <c r="F15" s="55" t="str">
        <f>IF(ОЛ!F16="","",ОЛ!F16)</f>
        <v>И1-И3</v>
      </c>
      <c r="G15" s="55" t="str">
        <f>IF(ОЛ!G16="","",ОЛ!G16)</f>
        <v>И1-И4</v>
      </c>
      <c r="H15" s="55" t="str">
        <f>IF(ОЛ!H16="","",ОЛ!H16)</f>
        <v>И1-И5</v>
      </c>
      <c r="I15" s="55" t="str">
        <f>IF(ОЛ!I16="","",ОЛ!I16)</f>
        <v/>
      </c>
      <c r="J15" s="4"/>
      <c r="K15" s="27"/>
      <c r="L15" s="30"/>
      <c r="M15" s="30"/>
      <c r="N15" s="30"/>
      <c r="O15" s="30"/>
      <c r="P15" s="31"/>
      <c r="Q15" s="31"/>
      <c r="R15" s="31"/>
      <c r="S15" s="31"/>
      <c r="T15" s="31"/>
      <c r="U15" s="31"/>
    </row>
    <row r="16" spans="1:34" ht="15.75" customHeight="1" x14ac:dyDescent="0.25">
      <c r="A16" s="93" t="s">
        <v>22</v>
      </c>
      <c r="B16" s="94"/>
      <c r="C16" s="94"/>
      <c r="D16" s="94"/>
      <c r="E16" s="55" t="str">
        <f>IF(ОЛ!E17="","",ОЛ!E17)</f>
        <v/>
      </c>
      <c r="F16" s="55" t="str">
        <f>IF(ОЛ!F17="","",ОЛ!F17)</f>
        <v/>
      </c>
      <c r="G16" s="55" t="str">
        <f>IF(ОЛ!G17="","",ОЛ!G17)</f>
        <v/>
      </c>
      <c r="H16" s="55" t="str">
        <f>IF(ОЛ!H17="","",ОЛ!H17)</f>
        <v/>
      </c>
      <c r="I16" s="55" t="str">
        <f>IF(ОЛ!I17="","",ОЛ!I17)</f>
        <v/>
      </c>
      <c r="J16" s="8"/>
      <c r="K16" s="27"/>
      <c r="L16" s="30"/>
      <c r="M16" s="30"/>
      <c r="N16" s="30"/>
      <c r="O16" s="34"/>
      <c r="P16" s="31"/>
      <c r="Q16" s="31"/>
      <c r="R16" s="31"/>
      <c r="S16" s="31"/>
      <c r="T16" s="31"/>
      <c r="U16" s="31"/>
    </row>
    <row r="17" spans="1:21" ht="15.75" customHeight="1" x14ac:dyDescent="0.25">
      <c r="A17" s="93" t="s">
        <v>23</v>
      </c>
      <c r="B17" s="94"/>
      <c r="C17" s="94"/>
      <c r="D17" s="94"/>
      <c r="E17" s="180" t="str">
        <f>IF(ОЛ!E18="","",ОЛ!E18)</f>
        <v/>
      </c>
      <c r="F17" s="181"/>
      <c r="G17" s="181"/>
      <c r="H17" s="181"/>
      <c r="I17" s="182"/>
      <c r="J17" s="8"/>
      <c r="K17" s="27"/>
      <c r="L17" s="30"/>
      <c r="M17" s="30"/>
      <c r="N17" s="30"/>
      <c r="O17" s="34"/>
      <c r="P17" s="30"/>
      <c r="Q17" s="30"/>
      <c r="R17" s="30"/>
      <c r="S17" s="30"/>
      <c r="T17" s="30"/>
      <c r="U17" s="30"/>
    </row>
    <row r="18" spans="1:21" ht="15.75" x14ac:dyDescent="0.25">
      <c r="A18" s="90" t="s">
        <v>24</v>
      </c>
      <c r="B18" s="90"/>
      <c r="C18" s="90"/>
      <c r="D18" s="90"/>
      <c r="E18" s="62" t="str">
        <f>IF(ОЛ!E19="","",ОЛ!E19)</f>
        <v/>
      </c>
      <c r="F18" s="62" t="str">
        <f>IF(ОЛ!F19="","",ОЛ!F19)</f>
        <v/>
      </c>
      <c r="G18" s="62" t="str">
        <f>IF(ОЛ!G19="","",ОЛ!G19)</f>
        <v/>
      </c>
      <c r="H18" s="62" t="str">
        <f>IF(ОЛ!H19="","",ОЛ!H19)</f>
        <v/>
      </c>
      <c r="I18" s="62" t="str">
        <f>IF(ОЛ!I19="","",ОЛ!I19)</f>
        <v/>
      </c>
      <c r="J18" s="64" t="str">
        <f>IF(ОЛ!J19=FALSE,"","Х"&amp;"***")</f>
        <v/>
      </c>
      <c r="K18" s="27"/>
      <c r="L18" s="30"/>
      <c r="M18" s="30"/>
      <c r="N18" s="30"/>
      <c r="O18" s="30"/>
      <c r="P18" s="31"/>
      <c r="Q18" s="31"/>
      <c r="R18" s="31"/>
      <c r="S18" s="31"/>
      <c r="T18" s="31"/>
      <c r="U18" s="31"/>
    </row>
    <row r="19" spans="1:21" ht="15.75" customHeight="1" x14ac:dyDescent="0.25">
      <c r="A19" s="93" t="s">
        <v>25</v>
      </c>
      <c r="B19" s="94"/>
      <c r="C19" s="94"/>
      <c r="D19" s="105"/>
      <c r="E19" s="62" t="str">
        <f>IF(ОЛ!E20="","",ОЛ!E20)</f>
        <v/>
      </c>
      <c r="F19" s="62" t="str">
        <f>IF(ОЛ!F20="","",ОЛ!F20)</f>
        <v/>
      </c>
      <c r="G19" s="62" t="str">
        <f>IF(ОЛ!G20="","",ОЛ!G20)</f>
        <v/>
      </c>
      <c r="H19" s="62" t="str">
        <f>IF(ОЛ!H20="","",ОЛ!H20)</f>
        <v/>
      </c>
      <c r="I19" s="62" t="str">
        <f>IF(ОЛ!I20="","",ОЛ!I20)</f>
        <v/>
      </c>
      <c r="J19" s="64" t="str">
        <f>IF(ОЛ!J20=FALSE,"","Х"&amp;"***")</f>
        <v/>
      </c>
      <c r="K19" s="27"/>
      <c r="L19" s="30"/>
      <c r="M19" s="30"/>
      <c r="N19" s="30"/>
      <c r="O19" s="34"/>
      <c r="P19" s="31"/>
      <c r="Q19" s="31"/>
      <c r="R19" s="31"/>
      <c r="S19" s="31"/>
      <c r="T19" s="31"/>
      <c r="U19" s="31"/>
    </row>
    <row r="20" spans="1:21" ht="47.25" customHeight="1" x14ac:dyDescent="0.25">
      <c r="A20" s="90" t="s">
        <v>53</v>
      </c>
      <c r="B20" s="90"/>
      <c r="C20" s="90"/>
      <c r="D20" s="90"/>
      <c r="E20" s="62" t="str">
        <f>IF(ОЛ!E21="","",ОЛ!E21)</f>
        <v/>
      </c>
      <c r="F20" s="62" t="str">
        <f>IF(ОЛ!F21="","",ОЛ!F21)</f>
        <v/>
      </c>
      <c r="G20" s="62" t="str">
        <f>IF(ОЛ!G21="","",ОЛ!G21)</f>
        <v/>
      </c>
      <c r="H20" s="62" t="str">
        <f>IF(ОЛ!H21="","",ОЛ!H21)</f>
        <v/>
      </c>
      <c r="I20" s="62" t="str">
        <f>IF(ОЛ!I21="","",ОЛ!I21)</f>
        <v/>
      </c>
      <c r="J20" s="64" t="str">
        <f>IF(ОЛ!J21=FALSE,"","Х"&amp;"***")</f>
        <v/>
      </c>
      <c r="K20" s="27"/>
      <c r="L20" s="30"/>
      <c r="M20" s="30"/>
      <c r="N20" s="30"/>
      <c r="O20" s="30"/>
      <c r="P20" s="31"/>
      <c r="Q20" s="31"/>
      <c r="R20" s="31"/>
      <c r="S20" s="31"/>
      <c r="T20" s="31"/>
      <c r="U20" s="31"/>
    </row>
    <row r="21" spans="1:21" ht="15.75" customHeight="1" x14ac:dyDescent="0.25">
      <c r="A21" s="93" t="s">
        <v>27</v>
      </c>
      <c r="B21" s="94"/>
      <c r="C21" s="94"/>
      <c r="D21" s="94"/>
      <c r="E21" s="175" t="str">
        <f>IF(ОЛ!E22="","",ОЛ!E22)</f>
        <v/>
      </c>
      <c r="F21" s="176"/>
      <c r="G21" s="176"/>
      <c r="H21" s="176"/>
      <c r="I21" s="177"/>
      <c r="J21" s="64" t="str">
        <f>IF(ОЛ!J22=FALSE,"","Х"&amp;"**")</f>
        <v/>
      </c>
      <c r="K21" s="27"/>
      <c r="L21" s="30"/>
      <c r="M21" s="30"/>
      <c r="N21" s="30"/>
      <c r="O21" s="34"/>
      <c r="P21" s="31"/>
      <c r="Q21" s="31"/>
      <c r="R21" s="31"/>
      <c r="S21" s="31"/>
      <c r="T21" s="31"/>
      <c r="U21" s="31"/>
    </row>
    <row r="22" spans="1:21" ht="15.75" customHeight="1" x14ac:dyDescent="0.25">
      <c r="A22" s="93" t="s">
        <v>28</v>
      </c>
      <c r="B22" s="94"/>
      <c r="C22" s="94"/>
      <c r="D22" s="94"/>
      <c r="E22" s="175" t="str">
        <f>IF(ОЛ!E23="","",ОЛ!E23)</f>
        <v/>
      </c>
      <c r="F22" s="176"/>
      <c r="G22" s="176"/>
      <c r="H22" s="176"/>
      <c r="I22" s="177"/>
      <c r="J22" s="64" t="str">
        <f>IF(ОЛ!J23=FALSE,"","Х"&amp;"**")</f>
        <v/>
      </c>
      <c r="K22" s="27"/>
      <c r="L22" s="30"/>
      <c r="M22" s="30"/>
      <c r="N22" s="30"/>
      <c r="O22" s="34"/>
      <c r="P22" s="30"/>
      <c r="Q22" s="30"/>
      <c r="R22" s="30"/>
      <c r="S22" s="30"/>
      <c r="T22" s="30"/>
      <c r="U22" s="30"/>
    </row>
    <row r="23" spans="1:21" ht="15" customHeight="1" x14ac:dyDescent="0.25">
      <c r="A23" s="90" t="s">
        <v>29</v>
      </c>
      <c r="B23" s="90"/>
      <c r="C23" s="90"/>
      <c r="D23" s="90"/>
      <c r="E23" s="63" t="str">
        <f>IF(ОЛ!E24="","",ОЛ!E24)</f>
        <v/>
      </c>
      <c r="F23" s="63" t="str">
        <f>IF(ОЛ!F24="","",ОЛ!F24)</f>
        <v/>
      </c>
      <c r="G23" s="63" t="str">
        <f>IF(ОЛ!G24="","",ОЛ!G24)</f>
        <v/>
      </c>
      <c r="H23" s="63" t="str">
        <f>IF(ОЛ!H24="","",ОЛ!H24)</f>
        <v/>
      </c>
      <c r="I23" s="63" t="str">
        <f>IF(ОЛ!I24="","",ОЛ!I24)</f>
        <v/>
      </c>
      <c r="J23" s="35" t="str">
        <f>IF(ОЛ!J24=FALSE,"","Х"&amp;"***")</f>
        <v/>
      </c>
      <c r="K23" s="27"/>
      <c r="L23" s="178"/>
      <c r="M23" s="178"/>
      <c r="N23" s="178"/>
      <c r="O23" s="178"/>
      <c r="P23" s="179"/>
      <c r="Q23" s="179"/>
      <c r="R23" s="179"/>
      <c r="S23" s="179"/>
      <c r="T23" s="179"/>
      <c r="U23" s="179"/>
    </row>
    <row r="24" spans="1:21" ht="15.75" customHeight="1" x14ac:dyDescent="0.25">
      <c r="A24" s="106" t="s">
        <v>30</v>
      </c>
      <c r="B24" s="106"/>
      <c r="C24" s="106"/>
      <c r="D24" s="106"/>
      <c r="E24" s="62" t="str">
        <f>IF(ОЛ!E25="","",ОЛ!E25)</f>
        <v/>
      </c>
      <c r="F24" s="62" t="str">
        <f>IF(ОЛ!F25="","",ОЛ!F25)</f>
        <v/>
      </c>
      <c r="G24" s="62" t="str">
        <f>IF(ОЛ!G25="","",ОЛ!G25)</f>
        <v/>
      </c>
      <c r="H24" s="62" t="str">
        <f>IF(ОЛ!H25="","",ОЛ!H25)</f>
        <v/>
      </c>
      <c r="I24" s="62" t="str">
        <f>IF(ОЛ!I25="","",ОЛ!I25)</f>
        <v/>
      </c>
      <c r="J24" s="64" t="str">
        <f>IF(ОЛ!J25=FALSE,"","Х"&amp;"***")</f>
        <v/>
      </c>
      <c r="K24" s="27"/>
      <c r="L24" s="178"/>
      <c r="M24" s="178"/>
      <c r="N24" s="178"/>
      <c r="O24" s="178"/>
      <c r="P24" s="31"/>
      <c r="Q24" s="31"/>
      <c r="R24" s="31"/>
      <c r="S24" s="31"/>
      <c r="T24" s="31"/>
      <c r="U24" s="31"/>
    </row>
    <row r="25" spans="1:21" ht="15.75" customHeight="1" x14ac:dyDescent="0.25">
      <c r="A25" s="107" t="s">
        <v>31</v>
      </c>
      <c r="B25" s="108"/>
      <c r="C25" s="108"/>
      <c r="D25" s="108"/>
      <c r="E25" s="183" t="str">
        <f>IF(ОЛ!E26="","",ОЛ!E26)</f>
        <v/>
      </c>
      <c r="F25" s="184"/>
      <c r="G25" s="184"/>
      <c r="H25" s="184"/>
      <c r="I25" s="185"/>
      <c r="J25" s="35" t="str">
        <f>IF(ОЛ!J26=FALSE,"","Х"&amp;"***")</f>
        <v/>
      </c>
      <c r="K25" s="27"/>
      <c r="L25" s="179"/>
      <c r="M25" s="179"/>
      <c r="N25" s="30"/>
      <c r="O25" s="179"/>
      <c r="P25" s="179"/>
      <c r="Q25" s="30"/>
      <c r="R25" s="30"/>
      <c r="S25" s="30"/>
      <c r="T25" s="30"/>
      <c r="U25" s="30"/>
    </row>
    <row r="26" spans="1:21" ht="15.75" x14ac:dyDescent="0.25">
      <c r="A26" s="109" t="s">
        <v>32</v>
      </c>
      <c r="B26" s="109"/>
      <c r="C26" s="109" t="s">
        <v>33</v>
      </c>
      <c r="D26" s="109"/>
      <c r="E26" s="175" t="str">
        <f>IF(ОЛ!E27="","",ОЛ!E27)</f>
        <v/>
      </c>
      <c r="F26" s="176"/>
      <c r="G26" s="176"/>
      <c r="H26" s="176"/>
      <c r="I26" s="177"/>
      <c r="J26" s="64" t="str">
        <f>IF(ОЛ!J27=FALSE,"","Х"&amp;"***")</f>
        <v/>
      </c>
      <c r="K26" s="27"/>
      <c r="L26" s="179"/>
      <c r="M26" s="179"/>
      <c r="N26" s="34"/>
      <c r="O26" s="179"/>
      <c r="P26" s="179"/>
      <c r="Q26" s="31"/>
      <c r="R26" s="31"/>
      <c r="S26" s="31"/>
      <c r="T26" s="31"/>
      <c r="U26" s="31"/>
    </row>
    <row r="27" spans="1:21" ht="15.75" x14ac:dyDescent="0.25">
      <c r="A27" s="109"/>
      <c r="B27" s="109"/>
      <c r="C27" s="109" t="s">
        <v>34</v>
      </c>
      <c r="D27" s="109"/>
      <c r="E27" s="175" t="str">
        <f>IF(ОЛ!E28="","",ОЛ!E28)</f>
        <v/>
      </c>
      <c r="F27" s="176"/>
      <c r="G27" s="176"/>
      <c r="H27" s="176"/>
      <c r="I27" s="177"/>
      <c r="J27" s="64" t="str">
        <f>IF(ОЛ!J28=FALSE,"","Х"&amp;"***")</f>
        <v/>
      </c>
      <c r="K27" s="27"/>
      <c r="L27" s="179"/>
      <c r="M27" s="179"/>
      <c r="N27" s="34"/>
      <c r="O27" s="179"/>
      <c r="P27" s="179"/>
      <c r="Q27" s="31"/>
      <c r="R27" s="31"/>
      <c r="S27" s="31"/>
      <c r="T27" s="31"/>
      <c r="U27" s="31"/>
    </row>
    <row r="28" spans="1:21" ht="15" customHeight="1" x14ac:dyDescent="0.25">
      <c r="A28" s="109"/>
      <c r="B28" s="109"/>
      <c r="C28" s="109" t="s">
        <v>35</v>
      </c>
      <c r="D28" s="109"/>
      <c r="E28" s="175" t="str">
        <f>IF(ОЛ!E29="","",ОЛ!E29)</f>
        <v/>
      </c>
      <c r="F28" s="176"/>
      <c r="G28" s="176"/>
      <c r="H28" s="176"/>
      <c r="I28" s="177"/>
      <c r="J28" s="64" t="str">
        <f>IF(ОЛ!J29=FALSE,"","Х"&amp;"***")</f>
        <v/>
      </c>
      <c r="K28" s="27"/>
      <c r="L28" s="179"/>
      <c r="M28" s="179"/>
      <c r="N28" s="34"/>
      <c r="O28" s="179"/>
      <c r="P28" s="179"/>
      <c r="Q28" s="31"/>
      <c r="R28" s="31"/>
      <c r="S28" s="31"/>
      <c r="T28" s="31"/>
      <c r="U28" s="31"/>
    </row>
    <row r="29" spans="1:21" ht="15.75" x14ac:dyDescent="0.25">
      <c r="A29" s="109"/>
      <c r="B29" s="109"/>
      <c r="C29" s="110" t="str">
        <f>ОЛ!C30</f>
        <v>Н1max (для ТВЛ)</v>
      </c>
      <c r="D29" s="111"/>
      <c r="E29" s="175" t="str">
        <f>IF(ОЛ!E30="","",ОЛ!E30)</f>
        <v>-</v>
      </c>
      <c r="F29" s="176"/>
      <c r="G29" s="176"/>
      <c r="H29" s="176"/>
      <c r="I29" s="177"/>
      <c r="J29" s="36"/>
      <c r="K29" s="27"/>
      <c r="L29" s="178"/>
      <c r="M29" s="178"/>
      <c r="N29" s="178"/>
      <c r="O29" s="178"/>
      <c r="P29" s="201"/>
      <c r="Q29" s="201"/>
      <c r="R29" s="201"/>
      <c r="S29" s="201"/>
      <c r="T29" s="201"/>
      <c r="U29" s="201"/>
    </row>
    <row r="30" spans="1:21" ht="15" customHeight="1" x14ac:dyDescent="0.25">
      <c r="A30" s="188" t="s">
        <v>54</v>
      </c>
      <c r="B30" s="189"/>
      <c r="C30" s="189"/>
      <c r="D30" s="190"/>
      <c r="E30" s="122" t="str">
        <f>ОЛ!E31</f>
        <v>Кривая предельной кратности</v>
      </c>
      <c r="F30" s="123"/>
      <c r="G30" s="123"/>
      <c r="H30" s="123"/>
      <c r="I30" s="186" t="str">
        <f>IF(ОЛ!I31=FALSE,"","V")</f>
        <v/>
      </c>
      <c r="J30" s="187"/>
      <c r="K30" s="27"/>
      <c r="L30" s="178"/>
      <c r="M30" s="178"/>
      <c r="N30" s="178"/>
      <c r="O30" s="178"/>
      <c r="P30" s="201"/>
      <c r="Q30" s="201"/>
      <c r="R30" s="201"/>
      <c r="S30" s="201"/>
      <c r="T30" s="201"/>
      <c r="U30" s="201"/>
    </row>
    <row r="31" spans="1:21" ht="15" customHeight="1" x14ac:dyDescent="0.25">
      <c r="A31" s="191"/>
      <c r="B31" s="192"/>
      <c r="C31" s="192"/>
      <c r="D31" s="193"/>
      <c r="E31" s="122" t="str">
        <f>ОЛ!E32</f>
        <v>Кривая намагничивания</v>
      </c>
      <c r="F31" s="123"/>
      <c r="G31" s="123"/>
      <c r="H31" s="123"/>
      <c r="I31" s="186" t="str">
        <f>IF(ОЛ!I32=FALSE,"","V")</f>
        <v/>
      </c>
      <c r="J31" s="187"/>
      <c r="K31" s="27"/>
      <c r="L31" s="34"/>
      <c r="M31" s="34"/>
      <c r="N31" s="34"/>
      <c r="O31" s="34"/>
      <c r="P31" s="37"/>
      <c r="Q31" s="37"/>
      <c r="R31" s="37"/>
      <c r="S31" s="37"/>
      <c r="T31" s="37"/>
      <c r="U31" s="37"/>
    </row>
    <row r="32" spans="1:21" ht="15.75" customHeight="1" x14ac:dyDescent="0.25">
      <c r="A32" s="188" t="s">
        <v>39</v>
      </c>
      <c r="B32" s="189"/>
      <c r="C32" s="189"/>
      <c r="D32" s="190"/>
      <c r="E32" s="194"/>
      <c r="F32" s="195"/>
      <c r="G32" s="195"/>
      <c r="H32" s="195"/>
      <c r="I32" s="195" t="b">
        <v>1</v>
      </c>
      <c r="J32" s="196"/>
      <c r="K32" s="27"/>
      <c r="L32" s="200"/>
      <c r="M32" s="200"/>
      <c r="N32" s="200"/>
      <c r="O32" s="200"/>
    </row>
    <row r="33" spans="1:21" ht="15.75" customHeight="1" x14ac:dyDescent="0.25">
      <c r="A33" s="191"/>
      <c r="B33" s="192"/>
      <c r="C33" s="192"/>
      <c r="D33" s="193"/>
      <c r="E33" s="197"/>
      <c r="F33" s="198"/>
      <c r="G33" s="198"/>
      <c r="H33" s="198"/>
      <c r="I33" s="198"/>
      <c r="J33" s="199"/>
      <c r="K33" s="27"/>
      <c r="N33" s="29"/>
    </row>
    <row r="34" spans="1:21" ht="15.75" x14ac:dyDescent="0.25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27"/>
      <c r="N34" s="29"/>
    </row>
    <row r="35" spans="1:21" ht="18.75" x14ac:dyDescent="0.3">
      <c r="A35" s="216" t="s">
        <v>55</v>
      </c>
      <c r="B35" s="217"/>
      <c r="C35" s="217"/>
      <c r="D35" s="217"/>
      <c r="E35" s="217"/>
      <c r="F35" s="217"/>
      <c r="G35" s="217"/>
      <c r="H35" s="217"/>
      <c r="I35" s="217"/>
      <c r="J35" s="218"/>
      <c r="K35" s="27"/>
      <c r="N35" s="29"/>
    </row>
    <row r="36" spans="1:21" x14ac:dyDescent="0.25">
      <c r="A36" s="219" t="s">
        <v>56</v>
      </c>
      <c r="B36" s="219"/>
      <c r="C36" s="220" t="s">
        <v>57</v>
      </c>
      <c r="D36" s="220"/>
      <c r="E36" s="220"/>
      <c r="F36" s="220"/>
      <c r="G36" s="220" t="s">
        <v>58</v>
      </c>
      <c r="H36" s="220"/>
      <c r="I36" s="220" t="s">
        <v>52</v>
      </c>
      <c r="J36" s="220"/>
      <c r="K36" s="27"/>
      <c r="L36" s="202"/>
      <c r="M36" s="202"/>
      <c r="N36" s="202"/>
      <c r="O36" s="202"/>
      <c r="P36" s="202"/>
      <c r="Q36" s="202"/>
      <c r="R36" s="202"/>
      <c r="S36" s="202"/>
      <c r="T36" s="202"/>
      <c r="U36" s="202"/>
    </row>
    <row r="37" spans="1:21" x14ac:dyDescent="0.25">
      <c r="A37" s="219"/>
      <c r="B37" s="219"/>
      <c r="C37" s="220"/>
      <c r="D37" s="220"/>
      <c r="E37" s="220"/>
      <c r="F37" s="220"/>
      <c r="G37" s="220"/>
      <c r="H37" s="220"/>
      <c r="I37" s="220"/>
      <c r="J37" s="220"/>
      <c r="K37" s="27"/>
    </row>
    <row r="38" spans="1:21" ht="23.25" customHeight="1" x14ac:dyDescent="0.25">
      <c r="A38" s="203" t="s">
        <v>59</v>
      </c>
      <c r="B38" s="203"/>
      <c r="C38" s="204" t="s">
        <v>60</v>
      </c>
      <c r="D38" s="205"/>
      <c r="E38" s="206"/>
      <c r="F38" s="207"/>
      <c r="G38" s="208" t="s">
        <v>61</v>
      </c>
      <c r="H38" s="208"/>
      <c r="I38" s="209"/>
      <c r="J38" s="209"/>
      <c r="K38" s="27"/>
    </row>
    <row r="39" spans="1:21" ht="15.75" customHeight="1" x14ac:dyDescent="0.25">
      <c r="A39" s="203"/>
      <c r="B39" s="203"/>
      <c r="C39" s="56" t="s">
        <v>62</v>
      </c>
      <c r="D39" s="57"/>
      <c r="E39" s="210"/>
      <c r="F39" s="211"/>
      <c r="G39" s="208"/>
      <c r="H39" s="208"/>
      <c r="I39" s="209"/>
      <c r="J39" s="209"/>
      <c r="K39" s="27"/>
    </row>
    <row r="40" spans="1:21" ht="15.75" customHeight="1" x14ac:dyDescent="0.25">
      <c r="A40" s="203"/>
      <c r="B40" s="203"/>
      <c r="C40" s="56" t="s">
        <v>63</v>
      </c>
      <c r="D40" s="57"/>
      <c r="E40" s="212"/>
      <c r="F40" s="213"/>
      <c r="G40" s="208"/>
      <c r="H40" s="208"/>
      <c r="I40" s="209"/>
      <c r="J40" s="209"/>
      <c r="K40" s="27"/>
    </row>
    <row r="41" spans="1:21" ht="15" customHeight="1" x14ac:dyDescent="0.25">
      <c r="A41" s="203"/>
      <c r="B41" s="203"/>
      <c r="C41" s="56" t="s">
        <v>64</v>
      </c>
      <c r="D41" s="58"/>
      <c r="E41" s="214"/>
      <c r="F41" s="215"/>
      <c r="G41" s="208"/>
      <c r="H41" s="208"/>
      <c r="I41" s="209"/>
      <c r="J41" s="209"/>
      <c r="K41" s="27"/>
    </row>
    <row r="42" spans="1:21" ht="15" customHeight="1" x14ac:dyDescent="0.25">
      <c r="A42" s="203" t="s">
        <v>65</v>
      </c>
      <c r="B42" s="203"/>
      <c r="C42" s="231" t="s">
        <v>66</v>
      </c>
      <c r="D42" s="232"/>
      <c r="E42" s="233" t="str">
        <f>"№"&amp;" "&amp;INDEX('[1]Журнал заявок'!C:C,COUNTA('[1]Журнал заявок'!D:D)+2,1)</f>
        <v>№ I000701</v>
      </c>
      <c r="F42" s="234"/>
      <c r="G42" s="208" t="s">
        <v>67</v>
      </c>
      <c r="H42" s="208"/>
      <c r="I42" s="235"/>
      <c r="J42" s="236"/>
      <c r="K42" s="27"/>
    </row>
    <row r="43" spans="1:21" ht="15" customHeight="1" x14ac:dyDescent="0.25">
      <c r="A43" s="203"/>
      <c r="B43" s="203"/>
      <c r="C43" s="241" t="s">
        <v>68</v>
      </c>
      <c r="D43" s="242"/>
      <c r="E43" s="233" t="str">
        <f>"№"&amp;" "&amp;INDEX('[1]Журнал заявок'!C:C,COUNTA('[1]Журнал заявок'!D:D)+2,1)</f>
        <v>№ I000701</v>
      </c>
      <c r="F43" s="234"/>
      <c r="G43" s="208"/>
      <c r="H43" s="208"/>
      <c r="I43" s="237"/>
      <c r="J43" s="238"/>
      <c r="K43" s="27"/>
    </row>
    <row r="44" spans="1:21" x14ac:dyDescent="0.25">
      <c r="A44" s="203"/>
      <c r="B44" s="203"/>
      <c r="C44" s="59" t="s">
        <v>69</v>
      </c>
      <c r="D44" s="60"/>
      <c r="E44" s="243" t="str">
        <f>"№"&amp;" "&amp;INDEX('[1]Журнал заявок'!C:C,COUNTA('[1]Журнал заявок'!D:D)+2,1)</f>
        <v>№ I000701</v>
      </c>
      <c r="F44" s="243"/>
      <c r="G44" s="208"/>
      <c r="H44" s="208"/>
      <c r="I44" s="237"/>
      <c r="J44" s="238"/>
      <c r="K44" s="27"/>
    </row>
    <row r="45" spans="1:21" ht="15" customHeight="1" x14ac:dyDescent="0.25">
      <c r="A45" s="203"/>
      <c r="B45" s="203"/>
      <c r="C45" s="231" t="s">
        <v>70</v>
      </c>
      <c r="D45" s="232"/>
      <c r="E45" s="233" t="s">
        <v>71</v>
      </c>
      <c r="F45" s="234"/>
      <c r="G45" s="208"/>
      <c r="H45" s="208"/>
      <c r="I45" s="239"/>
      <c r="J45" s="240"/>
      <c r="K45" s="27"/>
    </row>
    <row r="46" spans="1:21" ht="15" customHeight="1" x14ac:dyDescent="0.25">
      <c r="A46" s="221" t="s">
        <v>72</v>
      </c>
      <c r="B46" s="222"/>
      <c r="C46" s="223"/>
      <c r="D46" s="224"/>
      <c r="E46" s="225" t="s">
        <v>73</v>
      </c>
      <c r="F46" s="226"/>
      <c r="G46" s="227"/>
      <c r="H46" s="228"/>
      <c r="I46" s="229"/>
      <c r="J46" s="230"/>
      <c r="K46" s="38"/>
    </row>
    <row r="47" spans="1:21" s="14" customFormat="1" ht="94.5" customHeigh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</row>
  </sheetData>
  <dataConsolidate/>
  <mergeCells count="102">
    <mergeCell ref="A46:B46"/>
    <mergeCell ref="C46:D46"/>
    <mergeCell ref="E46:F46"/>
    <mergeCell ref="G46:H46"/>
    <mergeCell ref="I46:J46"/>
    <mergeCell ref="A42:B45"/>
    <mergeCell ref="C42:D42"/>
    <mergeCell ref="E42:F42"/>
    <mergeCell ref="G42:H45"/>
    <mergeCell ref="I42:J45"/>
    <mergeCell ref="C43:D43"/>
    <mergeCell ref="E43:F43"/>
    <mergeCell ref="E44:F44"/>
    <mergeCell ref="C45:D45"/>
    <mergeCell ref="E45:F45"/>
    <mergeCell ref="L36:U36"/>
    <mergeCell ref="A38:B41"/>
    <mergeCell ref="C38:D38"/>
    <mergeCell ref="E38:F38"/>
    <mergeCell ref="G38:H41"/>
    <mergeCell ref="I38:J41"/>
    <mergeCell ref="E39:F41"/>
    <mergeCell ref="A34:J34"/>
    <mergeCell ref="A35:J35"/>
    <mergeCell ref="A36:B37"/>
    <mergeCell ref="C36:F37"/>
    <mergeCell ref="G36:H37"/>
    <mergeCell ref="I36:J37"/>
    <mergeCell ref="I30:J30"/>
    <mergeCell ref="E31:H31"/>
    <mergeCell ref="I31:J31"/>
    <mergeCell ref="A32:D33"/>
    <mergeCell ref="E32:J33"/>
    <mergeCell ref="L32:O32"/>
    <mergeCell ref="O27:P27"/>
    <mergeCell ref="C28:D28"/>
    <mergeCell ref="E28:I28"/>
    <mergeCell ref="O28:P28"/>
    <mergeCell ref="C29:D29"/>
    <mergeCell ref="E29:I29"/>
    <mergeCell ref="L29:O30"/>
    <mergeCell ref="P29:U30"/>
    <mergeCell ref="A30:D31"/>
    <mergeCell ref="E30:H30"/>
    <mergeCell ref="A25:D25"/>
    <mergeCell ref="E25:I25"/>
    <mergeCell ref="L25:M28"/>
    <mergeCell ref="O25:P25"/>
    <mergeCell ref="A26:B29"/>
    <mergeCell ref="C26:D26"/>
    <mergeCell ref="E26:I26"/>
    <mergeCell ref="O26:P26"/>
    <mergeCell ref="C27:D27"/>
    <mergeCell ref="E27:I27"/>
    <mergeCell ref="A22:D22"/>
    <mergeCell ref="E22:I22"/>
    <mergeCell ref="A23:D23"/>
    <mergeCell ref="L23:O23"/>
    <mergeCell ref="P23:U23"/>
    <mergeCell ref="A24:D24"/>
    <mergeCell ref="L24:O24"/>
    <mergeCell ref="A17:D17"/>
    <mergeCell ref="E17:I17"/>
    <mergeCell ref="A18:D18"/>
    <mergeCell ref="A19:D19"/>
    <mergeCell ref="A20:D20"/>
    <mergeCell ref="A21:D21"/>
    <mergeCell ref="E21:I21"/>
    <mergeCell ref="E12:H12"/>
    <mergeCell ref="I12:J12"/>
    <mergeCell ref="A13:J13"/>
    <mergeCell ref="A14:D14"/>
    <mergeCell ref="A15:D15"/>
    <mergeCell ref="A16:D16"/>
    <mergeCell ref="A10:B10"/>
    <mergeCell ref="C10:D10"/>
    <mergeCell ref="E10:H10"/>
    <mergeCell ref="I10:J10"/>
    <mergeCell ref="A11:B11"/>
    <mergeCell ref="C11:D11"/>
    <mergeCell ref="E11:H11"/>
    <mergeCell ref="I11:J11"/>
    <mergeCell ref="A1:E1"/>
    <mergeCell ref="F1:G1"/>
    <mergeCell ref="E2:F2"/>
    <mergeCell ref="S2:AD2"/>
    <mergeCell ref="A3:J3"/>
    <mergeCell ref="A4:B4"/>
    <mergeCell ref="C4:J4"/>
    <mergeCell ref="N4:Q9"/>
    <mergeCell ref="A5:B5"/>
    <mergeCell ref="C5:D5"/>
    <mergeCell ref="E5:J5"/>
    <mergeCell ref="A6:B6"/>
    <mergeCell ref="C6:E6"/>
    <mergeCell ref="F6:G6"/>
    <mergeCell ref="A8:J8"/>
    <mergeCell ref="A9:B9"/>
    <mergeCell ref="C9:D9"/>
    <mergeCell ref="E9:H9"/>
    <mergeCell ref="I9:J9"/>
    <mergeCell ref="H6:J6"/>
  </mergeCells>
  <hyperlinks>
    <hyperlink ref="AH1" r:id="rId1"/>
  </hyperlinks>
  <pageMargins left="0.7583333333333333" right="0.18958333333333333" top="0.25593749999999998" bottom="0.75" header="0.3" footer="0.3"/>
  <pageSetup paperSize="9" scale="91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3</xdr:col>
                    <xdr:colOff>123825</xdr:colOff>
                    <xdr:row>38</xdr:row>
                    <xdr:rowOff>9525</xdr:rowOff>
                  </from>
                  <to>
                    <xdr:col>4</xdr:col>
                    <xdr:colOff>409575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123825</xdr:colOff>
                    <xdr:row>39</xdr:row>
                    <xdr:rowOff>9525</xdr:rowOff>
                  </from>
                  <to>
                    <xdr:col>4</xdr:col>
                    <xdr:colOff>409575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123825</xdr:colOff>
                    <xdr:row>39</xdr:row>
                    <xdr:rowOff>190500</xdr:rowOff>
                  </from>
                  <to>
                    <xdr:col>4</xdr:col>
                    <xdr:colOff>409575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'Сис данные'!$M$19:$M$20</xm:f>
          </x14:formula1>
          <xm:sqref>C11:D11</xm:sqref>
        </x14:dataValidation>
        <x14:dataValidation type="list" allowBlank="1" showInputMessage="1">
          <x14:formula1>
            <xm:f>'Сис данные'!$J$18:$J$21</xm:f>
          </x14:formula1>
          <xm:sqref>I12:J12</xm:sqref>
        </x14:dataValidation>
        <x14:dataValidation type="list" allowBlank="1" showInputMessage="1" prompt="Выберите тип климатического исполнения">
          <x14:formula1>
            <xm:f>'Сис данные'!$H$2:$H$8</xm:f>
          </x14:formula1>
          <xm:sqref>I10:J10</xm:sqref>
        </x14:dataValidation>
        <x14:dataValidation type="list" allowBlank="1" showInputMessage="1" prompt="Выберите тип трансформатора">
          <x14:formula1>
            <xm:f>'Сис данные'!$A$2:$A$3</xm:f>
          </x14:formula1>
          <xm:sqref>I9:J9</xm:sqref>
        </x14:dataValidation>
        <x14:dataValidation type="list" allowBlank="1" showInputMessage="1" prompt="Выберите время протекания тока термики">
          <x14:formula1>
            <xm:f>'Сис данные'!$E$14:$E$16</xm:f>
          </x14:formula1>
          <xm:sqref>E22:I22</xm:sqref>
        </x14:dataValidation>
        <x14:dataValidation type="list" allowBlank="1" showInputMessage="1" prompt="Выберите класс точности">
          <x14:formula1>
            <xm:f>'Сис данные'!$C$12:$C$20</xm:f>
          </x14:formula1>
          <xm:sqref>E18:I18</xm:sqref>
        </x14:dataValidation>
        <x14:dataValidation type="list" allowBlank="1" showInputMessage="1" prompt="Выберите отпайку/обмотку(для ТВЛ)">
          <x14:formula1>
            <xm:f>'Сис данные'!$A$8:$A$11</xm:f>
          </x14:formula1>
          <xm:sqref>E15:E17 I16 F15:H16</xm:sqref>
        </x14:dataValidation>
        <x14:dataValidation type="list" allowBlank="1" showInputMessage="1" prompt="Введите исполнителя">
          <x14:formula1>
            <xm:f>'Сис данные'!$R$3:$R$4</xm:f>
          </x14:formula1>
          <xm:sqref>C6:E6</xm:sqref>
        </x14:dataValidation>
        <x14:dataValidation type="list" allowBlank="1" showInputMessage="1" prompt="Выберите отпайку/обмотку(для ТВЛ)">
          <x14:formula1>
            <xm:f>'Сис данные'!$E$8:$E$11</xm:f>
          </x14:formula1>
          <xm:sqref>I15</xm:sqref>
        </x14:dataValidation>
        <x14:dataValidation type="list" allowBlank="1" showInputMessage="1" prompt="Выберите напряжение ввода">
          <x14:formula1>
            <xm:f>'Сис данные'!$L$3:$L$11</xm:f>
          </x14:formula1>
          <xm:sqref>I11:J11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R22"/>
  <sheetViews>
    <sheetView workbookViewId="0">
      <selection activeCell="O11" sqref="O11"/>
    </sheetView>
  </sheetViews>
  <sheetFormatPr defaultRowHeight="15" x14ac:dyDescent="0.25"/>
  <sheetData>
    <row r="1" spans="1:18" x14ac:dyDescent="0.25">
      <c r="A1" t="s">
        <v>74</v>
      </c>
      <c r="H1" t="s">
        <v>7</v>
      </c>
      <c r="L1" t="s">
        <v>75</v>
      </c>
    </row>
    <row r="2" spans="1:18" x14ac:dyDescent="0.25">
      <c r="A2" t="s">
        <v>5</v>
      </c>
      <c r="H2" t="s">
        <v>76</v>
      </c>
      <c r="L2">
        <v>0.66</v>
      </c>
    </row>
    <row r="3" spans="1:18" x14ac:dyDescent="0.25">
      <c r="A3" t="s">
        <v>77</v>
      </c>
      <c r="H3" t="s">
        <v>78</v>
      </c>
      <c r="L3">
        <v>6</v>
      </c>
      <c r="R3" t="s">
        <v>79</v>
      </c>
    </row>
    <row r="4" spans="1:18" x14ac:dyDescent="0.25">
      <c r="H4" t="s">
        <v>8</v>
      </c>
      <c r="L4">
        <v>10</v>
      </c>
      <c r="R4" t="s">
        <v>80</v>
      </c>
    </row>
    <row r="5" spans="1:18" x14ac:dyDescent="0.25">
      <c r="H5" t="s">
        <v>81</v>
      </c>
      <c r="L5">
        <v>20</v>
      </c>
    </row>
    <row r="6" spans="1:18" x14ac:dyDescent="0.25">
      <c r="H6" t="s">
        <v>82</v>
      </c>
      <c r="L6">
        <v>35</v>
      </c>
    </row>
    <row r="7" spans="1:18" x14ac:dyDescent="0.25">
      <c r="A7" s="247" t="s">
        <v>83</v>
      </c>
      <c r="B7" s="247"/>
      <c r="C7" s="247"/>
      <c r="D7" s="247"/>
      <c r="E7" s="247"/>
      <c r="H7" t="s">
        <v>84</v>
      </c>
      <c r="L7">
        <v>110</v>
      </c>
    </row>
    <row r="8" spans="1:18" x14ac:dyDescent="0.25">
      <c r="A8" s="40" t="s">
        <v>18</v>
      </c>
      <c r="B8" s="40" t="s">
        <v>19</v>
      </c>
      <c r="C8" s="40" t="s">
        <v>20</v>
      </c>
      <c r="D8" s="40" t="s">
        <v>21</v>
      </c>
      <c r="E8" s="40" t="s">
        <v>85</v>
      </c>
      <c r="H8" t="s">
        <v>86</v>
      </c>
      <c r="L8">
        <v>220</v>
      </c>
    </row>
    <row r="9" spans="1:18" x14ac:dyDescent="0.25">
      <c r="A9" s="40" t="s">
        <v>87</v>
      </c>
      <c r="B9" s="40" t="s">
        <v>88</v>
      </c>
      <c r="C9" s="40" t="s">
        <v>89</v>
      </c>
      <c r="D9" s="40" t="s">
        <v>90</v>
      </c>
      <c r="E9" s="40" t="s">
        <v>91</v>
      </c>
      <c r="L9">
        <v>330</v>
      </c>
    </row>
    <row r="10" spans="1:18" x14ac:dyDescent="0.25">
      <c r="A10" s="40">
        <v>1</v>
      </c>
      <c r="B10" s="40">
        <v>2</v>
      </c>
      <c r="C10" s="40">
        <v>3</v>
      </c>
      <c r="D10" s="40">
        <v>4</v>
      </c>
      <c r="E10" s="40">
        <v>5</v>
      </c>
      <c r="L10">
        <v>500</v>
      </c>
    </row>
    <row r="11" spans="1:18" x14ac:dyDescent="0.25">
      <c r="L11">
        <v>750</v>
      </c>
    </row>
    <row r="12" spans="1:18" x14ac:dyDescent="0.25">
      <c r="A12" s="40" t="s">
        <v>92</v>
      </c>
      <c r="C12" s="40" t="s">
        <v>93</v>
      </c>
    </row>
    <row r="13" spans="1:18" x14ac:dyDescent="0.25">
      <c r="A13" s="40">
        <v>1</v>
      </c>
      <c r="C13" s="40" t="s">
        <v>94</v>
      </c>
      <c r="E13" s="40" t="s">
        <v>95</v>
      </c>
    </row>
    <row r="14" spans="1:18" x14ac:dyDescent="0.25">
      <c r="A14" s="40">
        <v>2</v>
      </c>
      <c r="C14" s="40">
        <v>0.2</v>
      </c>
      <c r="E14" s="40">
        <v>1</v>
      </c>
    </row>
    <row r="15" spans="1:18" x14ac:dyDescent="0.25">
      <c r="A15" s="40">
        <v>5</v>
      </c>
      <c r="C15" s="40">
        <v>0.5</v>
      </c>
      <c r="E15" s="40">
        <v>3</v>
      </c>
    </row>
    <row r="16" spans="1:18" x14ac:dyDescent="0.25">
      <c r="C16" s="40">
        <v>1</v>
      </c>
    </row>
    <row r="17" spans="3:15" x14ac:dyDescent="0.25">
      <c r="C17" s="40" t="s">
        <v>96</v>
      </c>
    </row>
    <row r="18" spans="3:15" x14ac:dyDescent="0.25">
      <c r="C18" s="40" t="s">
        <v>97</v>
      </c>
      <c r="I18" s="40"/>
      <c r="J18" s="41" t="s">
        <v>13</v>
      </c>
      <c r="K18" s="41"/>
      <c r="M18" s="42" t="s">
        <v>98</v>
      </c>
      <c r="N18" s="42"/>
      <c r="O18" s="40"/>
    </row>
    <row r="19" spans="3:15" x14ac:dyDescent="0.25">
      <c r="C19" s="40" t="s">
        <v>99</v>
      </c>
      <c r="I19" s="244" t="s">
        <v>14</v>
      </c>
      <c r="J19" s="245"/>
      <c r="K19" s="246"/>
      <c r="L19" s="43"/>
      <c r="M19" s="247" t="s">
        <v>12</v>
      </c>
      <c r="N19" s="247"/>
      <c r="O19" s="247"/>
    </row>
    <row r="20" spans="3:15" x14ac:dyDescent="0.25">
      <c r="C20" s="40" t="s">
        <v>100</v>
      </c>
      <c r="I20" s="244" t="s">
        <v>101</v>
      </c>
      <c r="J20" s="245"/>
      <c r="K20" s="246"/>
      <c r="L20" s="43"/>
      <c r="M20" s="247" t="s">
        <v>102</v>
      </c>
      <c r="N20" s="247"/>
      <c r="O20" s="247"/>
    </row>
    <row r="21" spans="3:15" x14ac:dyDescent="0.25">
      <c r="I21" s="244" t="s">
        <v>103</v>
      </c>
      <c r="J21" s="245"/>
      <c r="K21" s="246"/>
      <c r="L21" s="43"/>
    </row>
    <row r="22" spans="3:15" x14ac:dyDescent="0.25">
      <c r="L22" s="43"/>
    </row>
  </sheetData>
  <mergeCells count="6">
    <mergeCell ref="I21:K21"/>
    <mergeCell ref="A7:E7"/>
    <mergeCell ref="I19:K19"/>
    <mergeCell ref="M19:O19"/>
    <mergeCell ref="I20:K20"/>
    <mergeCell ref="M20:O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ОЛ</vt:lpstr>
      <vt:lpstr>Заявка</vt:lpstr>
      <vt:lpstr>Сис данные</vt:lpstr>
      <vt:lpstr>Заявка!Область_печати</vt:lpstr>
      <vt:lpstr>ОЛ!Область_печати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Лавров Иван Павлович</dc:creator>
  <cp:lastModifiedBy>Королёв Сергей Иванович (s.korolev)</cp:lastModifiedBy>
  <cp:lastPrinted>2025-03-05T08:35:02Z</cp:lastPrinted>
  <dcterms:created xsi:type="dcterms:W3CDTF">2023-09-20T04:44:24Z</dcterms:created>
  <dcterms:modified xsi:type="dcterms:W3CDTF">2025-03-05T08:35:30Z</dcterms:modified>
</cp:coreProperties>
</file>